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andre\OneDrive\1_CD MJS 93\1 FONCTIONNEMENT\CERFA Impöts\"/>
    </mc:Choice>
  </mc:AlternateContent>
  <xr:revisionPtr revIDLastSave="74" documentId="8_{0209FB22-C1E1-4ACE-8F13-A94682A108BF}" xr6:coauthVersionLast="43" xr6:coauthVersionMax="43" xr10:uidLastSave="{4530FA26-9DF4-42F8-9675-4EA01650CCE8}"/>
  <bookViews>
    <workbookView xWindow="-120" yWindow="-120" windowWidth="29040" windowHeight="16440" tabRatio="743" xr2:uid="{00000000-000D-0000-FFFF-FFFF00000000}"/>
  </bookViews>
  <sheets>
    <sheet name="Doc" sheetId="35" r:id="rId1"/>
    <sheet name="recap annuel" sheetId="38" r:id="rId2"/>
    <sheet name="JAN" sheetId="37" r:id="rId3"/>
    <sheet name="FEV" sheetId="40" r:id="rId4"/>
    <sheet name="MARS" sheetId="41" r:id="rId5"/>
    <sheet name="AVRIL" sheetId="39" r:id="rId6"/>
    <sheet name="MAI" sheetId="42" r:id="rId7"/>
    <sheet name="JUIN" sheetId="43" r:id="rId8"/>
    <sheet name="JUIL" sheetId="44" r:id="rId9"/>
    <sheet name="AOUT" sheetId="46" r:id="rId10"/>
    <sheet name="SEPT" sheetId="47" r:id="rId11"/>
    <sheet name="OCT" sheetId="48" r:id="rId12"/>
    <sheet name="NOV" sheetId="49" r:id="rId13"/>
    <sheet name="DEC" sheetId="45" r:id="rId14"/>
    <sheet name="Postes" sheetId="23" r:id="rId15"/>
  </sheets>
  <definedNames>
    <definedName name="Déplacement" localSheetId="5">#REF!</definedName>
    <definedName name="Déplacement" localSheetId="13">#REF!</definedName>
    <definedName name="Déplacement" localSheetId="8">#REF!</definedName>
    <definedName name="Déplacement" localSheetId="4">#REF!</definedName>
    <definedName name="Déplacement" localSheetId="12">#REF!</definedName>
    <definedName name="Déplacement" localSheetId="11">#REF!</definedName>
    <definedName name="Déplacement">#REF!</definedName>
    <definedName name="except">Postes!$B$1:$B$5</definedName>
    <definedName name="heures">Postes!$I$1:$I$25</definedName>
    <definedName name="Pôles">Postes!$G$1:$G$4</definedName>
    <definedName name="Tarif">Postes!$C$1:$C$5</definedName>
    <definedName name="Type">#REF!</definedName>
    <definedName name="_xlnm.Print_Area" localSheetId="14">Postes!$A$1:$E$29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38" l="1"/>
  <c r="C13" i="38" l="1"/>
  <c r="C11" i="38"/>
  <c r="J15" i="39" l="1"/>
  <c r="J16" i="39"/>
  <c r="J17" i="39"/>
  <c r="J18" i="39"/>
  <c r="J19" i="39"/>
  <c r="J20" i="39"/>
  <c r="J21" i="39"/>
  <c r="J22" i="39"/>
  <c r="J23" i="39"/>
  <c r="J24" i="39"/>
  <c r="J25" i="39"/>
  <c r="J26" i="39"/>
  <c r="J27" i="39"/>
  <c r="J28" i="39"/>
  <c r="J29" i="39"/>
  <c r="J30" i="39"/>
  <c r="J31" i="39"/>
  <c r="J32" i="39"/>
  <c r="J33" i="39"/>
  <c r="J34" i="39"/>
  <c r="J35" i="39"/>
  <c r="J36" i="39"/>
  <c r="J37" i="39"/>
  <c r="J38" i="39"/>
  <c r="J39" i="39"/>
  <c r="J40" i="39"/>
  <c r="J41" i="39"/>
  <c r="J42" i="39"/>
  <c r="J43" i="39"/>
  <c r="J44" i="39"/>
  <c r="J45" i="39"/>
  <c r="J46" i="39"/>
  <c r="J47" i="39"/>
  <c r="J48" i="39"/>
  <c r="J49" i="39"/>
  <c r="J50" i="39"/>
  <c r="F18" i="35" l="1"/>
  <c r="J18" i="35" s="1"/>
  <c r="F17" i="35"/>
  <c r="J17" i="35" s="1"/>
  <c r="F16" i="35"/>
  <c r="J16" i="35" s="1"/>
  <c r="F15" i="35"/>
  <c r="J15" i="35" s="1"/>
  <c r="F14" i="35"/>
  <c r="J14" i="35" s="1"/>
  <c r="F13" i="35"/>
  <c r="J13" i="35" s="1"/>
  <c r="D4" i="45" l="1"/>
  <c r="D4" i="49"/>
  <c r="D4" i="48"/>
  <c r="D4" i="47"/>
  <c r="D4" i="46"/>
  <c r="D4" i="44"/>
  <c r="D4" i="43"/>
  <c r="D4" i="42"/>
  <c r="D4" i="39"/>
  <c r="D4" i="41"/>
  <c r="D4" i="40"/>
  <c r="F15" i="42" l="1"/>
  <c r="F16" i="42"/>
  <c r="F17" i="42"/>
  <c r="F18" i="42"/>
  <c r="F35" i="41"/>
  <c r="J35" i="41" s="1"/>
  <c r="F50" i="41" l="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4" i="41"/>
  <c r="F33" i="41"/>
  <c r="F32" i="41"/>
  <c r="F31" i="41"/>
  <c r="F29" i="41"/>
  <c r="F28" i="41"/>
  <c r="F27" i="41"/>
  <c r="F26" i="41"/>
  <c r="F25" i="41"/>
  <c r="F24" i="41"/>
  <c r="F23" i="41"/>
  <c r="F30" i="41"/>
  <c r="F22" i="41"/>
  <c r="F21" i="41"/>
  <c r="F20" i="41"/>
  <c r="F19" i="41"/>
  <c r="F18" i="41"/>
  <c r="F17" i="41"/>
  <c r="F16" i="41"/>
  <c r="F15" i="41"/>
  <c r="F50" i="42"/>
  <c r="F49" i="42"/>
  <c r="F48" i="42"/>
  <c r="F47" i="42"/>
  <c r="F46" i="42"/>
  <c r="F45" i="42"/>
  <c r="F44" i="42"/>
  <c r="F43" i="42"/>
  <c r="F42" i="42"/>
  <c r="F41" i="42"/>
  <c r="F40" i="42"/>
  <c r="F39" i="42"/>
  <c r="F38" i="42"/>
  <c r="F37" i="42"/>
  <c r="F36" i="42"/>
  <c r="F35" i="42"/>
  <c r="F34" i="42"/>
  <c r="F33" i="42"/>
  <c r="F32" i="42"/>
  <c r="F31" i="42"/>
  <c r="F30" i="42"/>
  <c r="F29" i="42"/>
  <c r="F28" i="42"/>
  <c r="F27" i="42"/>
  <c r="F26" i="42"/>
  <c r="F25" i="42"/>
  <c r="F24" i="42"/>
  <c r="F23" i="42"/>
  <c r="F22" i="42"/>
  <c r="F21" i="42"/>
  <c r="F20" i="42"/>
  <c r="F19" i="42"/>
  <c r="F50" i="43"/>
  <c r="F49" i="43"/>
  <c r="F48" i="43"/>
  <c r="F4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31" i="43"/>
  <c r="F30" i="43"/>
  <c r="F29" i="43"/>
  <c r="F28" i="43"/>
  <c r="F27" i="43"/>
  <c r="F26" i="43"/>
  <c r="F25" i="43"/>
  <c r="F24" i="43"/>
  <c r="F23" i="43"/>
  <c r="F22" i="43"/>
  <c r="F21" i="43"/>
  <c r="F20" i="43"/>
  <c r="F19" i="43"/>
  <c r="F18" i="43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31" i="44"/>
  <c r="F30" i="44"/>
  <c r="F29" i="44"/>
  <c r="F28" i="44"/>
  <c r="F27" i="44"/>
  <c r="F26" i="44"/>
  <c r="F25" i="44"/>
  <c r="F24" i="44"/>
  <c r="F23" i="44"/>
  <c r="F22" i="44"/>
  <c r="F21" i="44"/>
  <c r="F20" i="44"/>
  <c r="F19" i="44"/>
  <c r="F18" i="44"/>
  <c r="F50" i="46"/>
  <c r="F49" i="46"/>
  <c r="F48" i="46"/>
  <c r="F47" i="46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F31" i="46"/>
  <c r="F30" i="46"/>
  <c r="F29" i="46"/>
  <c r="F28" i="46"/>
  <c r="F27" i="46"/>
  <c r="F26" i="46"/>
  <c r="F25" i="46"/>
  <c r="F24" i="46"/>
  <c r="F23" i="46"/>
  <c r="F22" i="46"/>
  <c r="F21" i="46"/>
  <c r="F20" i="46"/>
  <c r="F19" i="46"/>
  <c r="F18" i="46"/>
  <c r="F50" i="47"/>
  <c r="F49" i="47"/>
  <c r="F48" i="47"/>
  <c r="F47" i="47"/>
  <c r="F46" i="47"/>
  <c r="F45" i="47"/>
  <c r="F44" i="47"/>
  <c r="F43" i="47"/>
  <c r="F42" i="47"/>
  <c r="F41" i="47"/>
  <c r="F40" i="47"/>
  <c r="F39" i="47"/>
  <c r="F38" i="47"/>
  <c r="F37" i="47"/>
  <c r="F36" i="47"/>
  <c r="F35" i="47"/>
  <c r="F34" i="47"/>
  <c r="F33" i="47"/>
  <c r="F32" i="47"/>
  <c r="F31" i="47"/>
  <c r="F30" i="47"/>
  <c r="F29" i="47"/>
  <c r="F28" i="47"/>
  <c r="F27" i="47"/>
  <c r="F26" i="47"/>
  <c r="F25" i="47"/>
  <c r="F24" i="47"/>
  <c r="F23" i="47"/>
  <c r="F22" i="47"/>
  <c r="F21" i="47"/>
  <c r="F20" i="47"/>
  <c r="F19" i="47"/>
  <c r="F18" i="47"/>
  <c r="F50" i="48"/>
  <c r="F49" i="48"/>
  <c r="F48" i="48"/>
  <c r="F47" i="48"/>
  <c r="F46" i="48"/>
  <c r="F45" i="48"/>
  <c r="F44" i="48"/>
  <c r="F43" i="48"/>
  <c r="F42" i="48"/>
  <c r="F41" i="48"/>
  <c r="F40" i="48"/>
  <c r="F39" i="48"/>
  <c r="F38" i="48"/>
  <c r="F37" i="48"/>
  <c r="F36" i="48"/>
  <c r="F35" i="48"/>
  <c r="F34" i="48"/>
  <c r="F33" i="48"/>
  <c r="F32" i="48"/>
  <c r="F31" i="48"/>
  <c r="F30" i="48"/>
  <c r="F29" i="48"/>
  <c r="F28" i="48"/>
  <c r="F27" i="48"/>
  <c r="F26" i="48"/>
  <c r="F25" i="48"/>
  <c r="F24" i="48"/>
  <c r="F23" i="48"/>
  <c r="F22" i="48"/>
  <c r="F21" i="48"/>
  <c r="F20" i="48"/>
  <c r="F19" i="48"/>
  <c r="F18" i="48"/>
  <c r="F50" i="49"/>
  <c r="F49" i="49"/>
  <c r="F48" i="49"/>
  <c r="F47" i="49"/>
  <c r="F46" i="49"/>
  <c r="F45" i="49"/>
  <c r="F44" i="49"/>
  <c r="F43" i="49"/>
  <c r="F42" i="49"/>
  <c r="F41" i="49"/>
  <c r="F40" i="49"/>
  <c r="F39" i="49"/>
  <c r="F38" i="49"/>
  <c r="F37" i="49"/>
  <c r="F36" i="49"/>
  <c r="F35" i="49"/>
  <c r="F34" i="49"/>
  <c r="F33" i="49"/>
  <c r="F32" i="49"/>
  <c r="F31" i="49"/>
  <c r="F30" i="49"/>
  <c r="F29" i="49"/>
  <c r="F28" i="49"/>
  <c r="F27" i="49"/>
  <c r="F26" i="49"/>
  <c r="F25" i="49"/>
  <c r="F24" i="49"/>
  <c r="F23" i="49"/>
  <c r="F22" i="49"/>
  <c r="F21" i="49"/>
  <c r="F20" i="49"/>
  <c r="F19" i="49"/>
  <c r="F18" i="49"/>
  <c r="F50" i="45"/>
  <c r="F49" i="45"/>
  <c r="F48" i="45"/>
  <c r="F47" i="45"/>
  <c r="F46" i="45"/>
  <c r="F45" i="45"/>
  <c r="F44" i="45"/>
  <c r="F43" i="45"/>
  <c r="F42" i="45"/>
  <c r="F41" i="45"/>
  <c r="F40" i="45"/>
  <c r="F39" i="45"/>
  <c r="F38" i="45"/>
  <c r="F37" i="45"/>
  <c r="F36" i="45"/>
  <c r="F35" i="45"/>
  <c r="F34" i="45"/>
  <c r="F33" i="45"/>
  <c r="F32" i="45"/>
  <c r="F31" i="45"/>
  <c r="F30" i="45"/>
  <c r="F29" i="45"/>
  <c r="F28" i="45"/>
  <c r="F27" i="45"/>
  <c r="F26" i="45"/>
  <c r="F25" i="45"/>
  <c r="F24" i="45"/>
  <c r="F23" i="45"/>
  <c r="F22" i="45"/>
  <c r="F21" i="45"/>
  <c r="F20" i="45"/>
  <c r="F19" i="45"/>
  <c r="F18" i="45"/>
  <c r="F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1" i="40"/>
  <c r="F30" i="40"/>
  <c r="F29" i="40"/>
  <c r="F28" i="40"/>
  <c r="F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34" i="40"/>
  <c r="F33" i="40"/>
  <c r="F32" i="40"/>
  <c r="F25" i="37"/>
  <c r="F26" i="37"/>
  <c r="F16" i="37"/>
  <c r="F15" i="37"/>
  <c r="F17" i="37"/>
  <c r="F18" i="37"/>
  <c r="F19" i="37"/>
  <c r="F20" i="37"/>
  <c r="F21" i="37"/>
  <c r="F22" i="37"/>
  <c r="F23" i="37"/>
  <c r="F27" i="37"/>
  <c r="F28" i="37"/>
  <c r="F29" i="37"/>
  <c r="F30" i="37"/>
  <c r="F31" i="37"/>
  <c r="F32" i="37"/>
  <c r="F33" i="37"/>
  <c r="F34" i="37"/>
  <c r="F35" i="37"/>
  <c r="F36" i="37"/>
  <c r="F37" i="37"/>
  <c r="F38" i="37"/>
  <c r="F39" i="37"/>
  <c r="F40" i="37"/>
  <c r="F41" i="37"/>
  <c r="F42" i="37"/>
  <c r="F43" i="37"/>
  <c r="F44" i="37"/>
  <c r="F45" i="37"/>
  <c r="F46" i="37"/>
  <c r="F47" i="37"/>
  <c r="F48" i="37"/>
  <c r="F49" i="37"/>
  <c r="F50" i="37"/>
  <c r="F24" i="37"/>
  <c r="J24" i="37" s="1"/>
  <c r="J33" i="40" l="1"/>
  <c r="J34" i="40"/>
  <c r="J15" i="40"/>
  <c r="J16" i="40"/>
  <c r="J17" i="40"/>
  <c r="J18" i="40"/>
  <c r="J19" i="40"/>
  <c r="J20" i="40"/>
  <c r="J21" i="40"/>
  <c r="J22" i="40"/>
  <c r="J23" i="40"/>
  <c r="J24" i="40"/>
  <c r="J25" i="40"/>
  <c r="J26" i="40"/>
  <c r="J27" i="40"/>
  <c r="J28" i="40"/>
  <c r="J29" i="40"/>
  <c r="J30" i="40"/>
  <c r="J31" i="40"/>
  <c r="J35" i="40"/>
  <c r="J36" i="40"/>
  <c r="J37" i="40"/>
  <c r="J38" i="40"/>
  <c r="J39" i="40"/>
  <c r="J40" i="40"/>
  <c r="J41" i="40"/>
  <c r="J42" i="40"/>
  <c r="J43" i="40"/>
  <c r="J44" i="40"/>
  <c r="J45" i="40"/>
  <c r="J46" i="40"/>
  <c r="J47" i="40"/>
  <c r="J48" i="40"/>
  <c r="J49" i="40"/>
  <c r="J50" i="40"/>
  <c r="J15" i="41"/>
  <c r="J16" i="41"/>
  <c r="J17" i="41"/>
  <c r="J18" i="41"/>
  <c r="J19" i="41"/>
  <c r="J20" i="41"/>
  <c r="J21" i="41"/>
  <c r="J22" i="41"/>
  <c r="J30" i="41"/>
  <c r="J23" i="41"/>
  <c r="J24" i="41"/>
  <c r="J25" i="41"/>
  <c r="J26" i="41"/>
  <c r="J27" i="41"/>
  <c r="J28" i="41"/>
  <c r="J29" i="41"/>
  <c r="J31" i="41"/>
  <c r="J32" i="41"/>
  <c r="J33" i="41"/>
  <c r="J34" i="41"/>
  <c r="J36" i="41"/>
  <c r="J37" i="41"/>
  <c r="J38" i="41"/>
  <c r="J39" i="41"/>
  <c r="J40" i="41"/>
  <c r="J41" i="41"/>
  <c r="J42" i="41"/>
  <c r="J43" i="41"/>
  <c r="J44" i="41"/>
  <c r="J45" i="41"/>
  <c r="J46" i="41"/>
  <c r="J47" i="41"/>
  <c r="J48" i="41"/>
  <c r="J49" i="41"/>
  <c r="J50" i="41"/>
  <c r="J16" i="42"/>
  <c r="J17" i="42"/>
  <c r="J18" i="42"/>
  <c r="J19" i="42"/>
  <c r="J20" i="42"/>
  <c r="J21" i="42"/>
  <c r="J22" i="42"/>
  <c r="J23" i="42"/>
  <c r="J24" i="42"/>
  <c r="J25" i="42"/>
  <c r="J26" i="42"/>
  <c r="J27" i="42"/>
  <c r="J28" i="42"/>
  <c r="J29" i="42"/>
  <c r="J30" i="42"/>
  <c r="J31" i="42"/>
  <c r="J32" i="42"/>
  <c r="J33" i="42"/>
  <c r="J34" i="42"/>
  <c r="J35" i="42"/>
  <c r="J36" i="42"/>
  <c r="J37" i="42"/>
  <c r="J38" i="42"/>
  <c r="J39" i="42"/>
  <c r="J40" i="42"/>
  <c r="J41" i="42"/>
  <c r="J42" i="42"/>
  <c r="J43" i="42"/>
  <c r="J44" i="42"/>
  <c r="J45" i="42"/>
  <c r="J46" i="42"/>
  <c r="J47" i="42"/>
  <c r="J48" i="42"/>
  <c r="J49" i="42"/>
  <c r="J50" i="42"/>
  <c r="J16" i="43"/>
  <c r="J17" i="43"/>
  <c r="J18" i="43"/>
  <c r="J19" i="43"/>
  <c r="J20" i="43"/>
  <c r="J21" i="43"/>
  <c r="J22" i="43"/>
  <c r="J23" i="43"/>
  <c r="J24" i="43"/>
  <c r="J25" i="43"/>
  <c r="J26" i="43"/>
  <c r="J27" i="43"/>
  <c r="J28" i="43"/>
  <c r="J29" i="43"/>
  <c r="J30" i="43"/>
  <c r="J31" i="43"/>
  <c r="J32" i="43"/>
  <c r="J33" i="43"/>
  <c r="J34" i="43"/>
  <c r="J35" i="43"/>
  <c r="J36" i="43"/>
  <c r="J37" i="43"/>
  <c r="J38" i="43"/>
  <c r="J39" i="43"/>
  <c r="J40" i="43"/>
  <c r="J41" i="43"/>
  <c r="J42" i="43"/>
  <c r="J43" i="43"/>
  <c r="J44" i="43"/>
  <c r="J45" i="43"/>
  <c r="J46" i="43"/>
  <c r="J47" i="43"/>
  <c r="J48" i="43"/>
  <c r="J49" i="43"/>
  <c r="J50" i="43"/>
  <c r="J16" i="44"/>
  <c r="J17" i="44"/>
  <c r="J18" i="44"/>
  <c r="J19" i="44"/>
  <c r="J20" i="44"/>
  <c r="J21" i="44"/>
  <c r="J22" i="44"/>
  <c r="J23" i="44"/>
  <c r="J24" i="44"/>
  <c r="J25" i="44"/>
  <c r="J26" i="44"/>
  <c r="J27" i="44"/>
  <c r="J28" i="44"/>
  <c r="J29" i="44"/>
  <c r="J30" i="44"/>
  <c r="J31" i="44"/>
  <c r="J32" i="44"/>
  <c r="J33" i="44"/>
  <c r="J34" i="44"/>
  <c r="J35" i="44"/>
  <c r="J36" i="44"/>
  <c r="J37" i="44"/>
  <c r="J38" i="44"/>
  <c r="J39" i="44"/>
  <c r="J40" i="44"/>
  <c r="J41" i="44"/>
  <c r="J42" i="44"/>
  <c r="J43" i="44"/>
  <c r="J44" i="44"/>
  <c r="J45" i="44"/>
  <c r="J46" i="44"/>
  <c r="J47" i="44"/>
  <c r="J48" i="44"/>
  <c r="J49" i="44"/>
  <c r="J50" i="44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J43" i="46"/>
  <c r="J44" i="46"/>
  <c r="J45" i="46"/>
  <c r="J46" i="46"/>
  <c r="J47" i="46"/>
  <c r="J48" i="46"/>
  <c r="J49" i="46"/>
  <c r="J50" i="46"/>
  <c r="J16" i="47"/>
  <c r="J17" i="47"/>
  <c r="J18" i="47"/>
  <c r="J19" i="47"/>
  <c r="J20" i="47"/>
  <c r="J21" i="47"/>
  <c r="J22" i="47"/>
  <c r="J23" i="47"/>
  <c r="J24" i="47"/>
  <c r="J25" i="47"/>
  <c r="J26" i="47"/>
  <c r="J27" i="47"/>
  <c r="J28" i="47"/>
  <c r="J29" i="47"/>
  <c r="J30" i="47"/>
  <c r="J31" i="47"/>
  <c r="J32" i="47"/>
  <c r="J33" i="47"/>
  <c r="J34" i="47"/>
  <c r="J35" i="47"/>
  <c r="J36" i="47"/>
  <c r="J37" i="47"/>
  <c r="J38" i="47"/>
  <c r="J39" i="47"/>
  <c r="J40" i="47"/>
  <c r="J41" i="47"/>
  <c r="J42" i="47"/>
  <c r="J43" i="47"/>
  <c r="J44" i="47"/>
  <c r="J45" i="47"/>
  <c r="J46" i="47"/>
  <c r="J47" i="47"/>
  <c r="J48" i="47"/>
  <c r="J49" i="47"/>
  <c r="J50" i="47"/>
  <c r="J16" i="48"/>
  <c r="J17" i="48"/>
  <c r="J18" i="48"/>
  <c r="J19" i="48"/>
  <c r="J20" i="48"/>
  <c r="J21" i="48"/>
  <c r="J22" i="48"/>
  <c r="J23" i="48"/>
  <c r="J24" i="48"/>
  <c r="J25" i="48"/>
  <c r="J26" i="48"/>
  <c r="J27" i="48"/>
  <c r="J28" i="48"/>
  <c r="J29" i="48"/>
  <c r="J30" i="48"/>
  <c r="J31" i="48"/>
  <c r="J32" i="48"/>
  <c r="J33" i="48"/>
  <c r="J34" i="48"/>
  <c r="J35" i="48"/>
  <c r="J36" i="48"/>
  <c r="J37" i="48"/>
  <c r="J38" i="48"/>
  <c r="J39" i="48"/>
  <c r="J40" i="48"/>
  <c r="J41" i="48"/>
  <c r="J42" i="48"/>
  <c r="J43" i="48"/>
  <c r="J44" i="48"/>
  <c r="J45" i="48"/>
  <c r="J46" i="48"/>
  <c r="J47" i="48"/>
  <c r="J48" i="48"/>
  <c r="J49" i="48"/>
  <c r="J50" i="48"/>
  <c r="J16" i="49"/>
  <c r="J17" i="49"/>
  <c r="J18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6" i="49"/>
  <c r="J47" i="49"/>
  <c r="J48" i="49"/>
  <c r="J49" i="49"/>
  <c r="J50" i="49"/>
  <c r="J16" i="45"/>
  <c r="J17" i="45"/>
  <c r="J18" i="45"/>
  <c r="J19" i="45"/>
  <c r="J20" i="45"/>
  <c r="J21" i="45"/>
  <c r="J22" i="45"/>
  <c r="J23" i="45"/>
  <c r="J24" i="45"/>
  <c r="J25" i="45"/>
  <c r="J26" i="45"/>
  <c r="J27" i="45"/>
  <c r="J28" i="45"/>
  <c r="J29" i="45"/>
  <c r="J30" i="45"/>
  <c r="J31" i="45"/>
  <c r="J32" i="45"/>
  <c r="J33" i="45"/>
  <c r="J34" i="45"/>
  <c r="J35" i="45"/>
  <c r="J36" i="45"/>
  <c r="J37" i="45"/>
  <c r="J38" i="45"/>
  <c r="J39" i="45"/>
  <c r="J40" i="45"/>
  <c r="J41" i="45"/>
  <c r="J42" i="45"/>
  <c r="J43" i="45"/>
  <c r="J44" i="45"/>
  <c r="J45" i="45"/>
  <c r="J46" i="45"/>
  <c r="J47" i="45"/>
  <c r="J48" i="45"/>
  <c r="J49" i="45"/>
  <c r="J50" i="45"/>
  <c r="J25" i="37"/>
  <c r="J26" i="37"/>
  <c r="J16" i="37"/>
  <c r="J15" i="37"/>
  <c r="J17" i="37"/>
  <c r="J18" i="37"/>
  <c r="J19" i="37"/>
  <c r="J20" i="37"/>
  <c r="J21" i="37"/>
  <c r="J22" i="37"/>
  <c r="J23" i="37"/>
  <c r="J27" i="37"/>
  <c r="J28" i="37"/>
  <c r="J29" i="37"/>
  <c r="J30" i="37"/>
  <c r="J31" i="37"/>
  <c r="J32" i="37"/>
  <c r="J33" i="37"/>
  <c r="J34" i="37"/>
  <c r="J35" i="37"/>
  <c r="J36" i="37"/>
  <c r="J37" i="37"/>
  <c r="J38" i="37"/>
  <c r="J39" i="37"/>
  <c r="J40" i="37"/>
  <c r="J41" i="37"/>
  <c r="J42" i="37"/>
  <c r="J43" i="37"/>
  <c r="J44" i="37"/>
  <c r="J45" i="37"/>
  <c r="J46" i="37"/>
  <c r="J47" i="37"/>
  <c r="J48" i="37"/>
  <c r="J49" i="37"/>
  <c r="J50" i="37"/>
  <c r="J15" i="42"/>
  <c r="J15" i="43"/>
  <c r="J15" i="44"/>
  <c r="J15" i="46"/>
  <c r="J15" i="47"/>
  <c r="J15" i="48"/>
  <c r="J15" i="49"/>
  <c r="J15" i="45"/>
  <c r="J32" i="40"/>
  <c r="E27" i="38" l="1"/>
  <c r="F60" i="40"/>
  <c r="I60" i="40" s="1"/>
  <c r="F59" i="40"/>
  <c r="I59" i="40" s="1"/>
  <c r="F58" i="40"/>
  <c r="I58" i="40" s="1"/>
  <c r="F57" i="40"/>
  <c r="I57" i="40" s="1"/>
  <c r="F56" i="40"/>
  <c r="D56" i="40" s="1"/>
  <c r="F55" i="40"/>
  <c r="E55" i="40" s="1"/>
  <c r="F60" i="41"/>
  <c r="E60" i="41" s="1"/>
  <c r="F59" i="41"/>
  <c r="D59" i="41" s="1"/>
  <c r="F58" i="41"/>
  <c r="D58" i="41" s="1"/>
  <c r="F57" i="41"/>
  <c r="I57" i="41" s="1"/>
  <c r="F56" i="41"/>
  <c r="I56" i="41" s="1"/>
  <c r="F55" i="41"/>
  <c r="I55" i="41" s="1"/>
  <c r="F60" i="39"/>
  <c r="D60" i="39" s="1"/>
  <c r="F59" i="39"/>
  <c r="E59" i="39" s="1"/>
  <c r="F58" i="39"/>
  <c r="E58" i="39" s="1"/>
  <c r="F57" i="39"/>
  <c r="E57" i="39" s="1"/>
  <c r="F56" i="39"/>
  <c r="I56" i="39" s="1"/>
  <c r="F55" i="39"/>
  <c r="I55" i="39" s="1"/>
  <c r="F60" i="42"/>
  <c r="I60" i="42" s="1"/>
  <c r="F59" i="42"/>
  <c r="I59" i="42" s="1"/>
  <c r="F58" i="42"/>
  <c r="I58" i="42" s="1"/>
  <c r="F57" i="42"/>
  <c r="E57" i="42" s="1"/>
  <c r="F56" i="42"/>
  <c r="E56" i="42" s="1"/>
  <c r="F55" i="42"/>
  <c r="D55" i="42" s="1"/>
  <c r="F60" i="43"/>
  <c r="I60" i="43" s="1"/>
  <c r="F59" i="43"/>
  <c r="I59" i="43" s="1"/>
  <c r="F58" i="43"/>
  <c r="I58" i="43" s="1"/>
  <c r="F57" i="43"/>
  <c r="D57" i="43" s="1"/>
  <c r="F56" i="43"/>
  <c r="D56" i="43" s="1"/>
  <c r="F55" i="43"/>
  <c r="E55" i="43" s="1"/>
  <c r="F60" i="44"/>
  <c r="E60" i="44" s="1"/>
  <c r="F59" i="44"/>
  <c r="I59" i="44" s="1"/>
  <c r="F58" i="44"/>
  <c r="D58" i="44" s="1"/>
  <c r="F57" i="44"/>
  <c r="I57" i="44" s="1"/>
  <c r="F56" i="44"/>
  <c r="I56" i="44" s="1"/>
  <c r="F55" i="44"/>
  <c r="I55" i="44" s="1"/>
  <c r="F60" i="46"/>
  <c r="D60" i="46" s="1"/>
  <c r="F59" i="46"/>
  <c r="E59" i="46" s="1"/>
  <c r="F58" i="46"/>
  <c r="E58" i="46" s="1"/>
  <c r="F57" i="46"/>
  <c r="I57" i="46" s="1"/>
  <c r="F56" i="46"/>
  <c r="E56" i="46" s="1"/>
  <c r="F55" i="46"/>
  <c r="I55" i="46" s="1"/>
  <c r="F60" i="47"/>
  <c r="I60" i="47" s="1"/>
  <c r="F59" i="47"/>
  <c r="I59" i="47" s="1"/>
  <c r="F58" i="47"/>
  <c r="I58" i="47" s="1"/>
  <c r="F57" i="47"/>
  <c r="E57" i="47" s="1"/>
  <c r="F56" i="47"/>
  <c r="E56" i="47" s="1"/>
  <c r="F55" i="47"/>
  <c r="D55" i="47" s="1"/>
  <c r="F60" i="48"/>
  <c r="I60" i="48" s="1"/>
  <c r="F59" i="48"/>
  <c r="I59" i="48" s="1"/>
  <c r="F58" i="48"/>
  <c r="I58" i="48" s="1"/>
  <c r="F57" i="48"/>
  <c r="D57" i="48" s="1"/>
  <c r="F56" i="48"/>
  <c r="D56" i="48" s="1"/>
  <c r="F55" i="48"/>
  <c r="E55" i="48" s="1"/>
  <c r="F60" i="49"/>
  <c r="E60" i="49" s="1"/>
  <c r="F59" i="49"/>
  <c r="D59" i="49" s="1"/>
  <c r="F58" i="49"/>
  <c r="D58" i="49" s="1"/>
  <c r="F57" i="49"/>
  <c r="I57" i="49" s="1"/>
  <c r="F56" i="49"/>
  <c r="I56" i="49" s="1"/>
  <c r="F55" i="49"/>
  <c r="I55" i="49" s="1"/>
  <c r="F60" i="45"/>
  <c r="D60" i="45" s="1"/>
  <c r="F59" i="45"/>
  <c r="E59" i="45" s="1"/>
  <c r="F58" i="45"/>
  <c r="E58" i="45" s="1"/>
  <c r="F57" i="45"/>
  <c r="E57" i="45" s="1"/>
  <c r="F56" i="45"/>
  <c r="E56" i="45" s="1"/>
  <c r="F55" i="45"/>
  <c r="I55" i="45" s="1"/>
  <c r="F60" i="37"/>
  <c r="I60" i="37" s="1"/>
  <c r="F59" i="37"/>
  <c r="I59" i="37" s="1"/>
  <c r="F58" i="37"/>
  <c r="I58" i="37" s="1"/>
  <c r="F57" i="37"/>
  <c r="E57" i="37" s="1"/>
  <c r="F56" i="37"/>
  <c r="E56" i="37" s="1"/>
  <c r="F55" i="37"/>
  <c r="I55" i="37" s="1"/>
  <c r="F54" i="40"/>
  <c r="D54" i="40" s="1"/>
  <c r="F54" i="41"/>
  <c r="D54" i="41" s="1"/>
  <c r="F54" i="39"/>
  <c r="D54" i="39" s="1"/>
  <c r="F54" i="42"/>
  <c r="D54" i="42" s="1"/>
  <c r="F54" i="43"/>
  <c r="D54" i="43" s="1"/>
  <c r="F54" i="44"/>
  <c r="E54" i="44" s="1"/>
  <c r="F54" i="46"/>
  <c r="E54" i="46" s="1"/>
  <c r="F54" i="47"/>
  <c r="E54" i="47" s="1"/>
  <c r="F54" i="48"/>
  <c r="I54" i="48" s="1"/>
  <c r="F54" i="49"/>
  <c r="D54" i="49" s="1"/>
  <c r="F54" i="45"/>
  <c r="D54" i="45" s="1"/>
  <c r="F54" i="37"/>
  <c r="D54" i="37" s="1"/>
  <c r="D51" i="40"/>
  <c r="D51" i="41"/>
  <c r="D51" i="39"/>
  <c r="D51" i="42"/>
  <c r="D51" i="43"/>
  <c r="D51" i="44"/>
  <c r="D51" i="46"/>
  <c r="D51" i="47"/>
  <c r="D51" i="48"/>
  <c r="D51" i="49"/>
  <c r="D51" i="45"/>
  <c r="D51" i="37"/>
  <c r="E58" i="47" l="1"/>
  <c r="E58" i="42"/>
  <c r="E60" i="39"/>
  <c r="D58" i="45"/>
  <c r="C60" i="45"/>
  <c r="D57" i="49"/>
  <c r="C56" i="43"/>
  <c r="D56" i="44"/>
  <c r="E54" i="43"/>
  <c r="D55" i="43"/>
  <c r="E56" i="48"/>
  <c r="C57" i="40"/>
  <c r="D60" i="42"/>
  <c r="C56" i="48"/>
  <c r="C58" i="42"/>
  <c r="E54" i="42"/>
  <c r="E59" i="47"/>
  <c r="E55" i="41"/>
  <c r="D55" i="48"/>
  <c r="D59" i="39"/>
  <c r="E57" i="48"/>
  <c r="C54" i="37"/>
  <c r="C57" i="48"/>
  <c r="C59" i="42"/>
  <c r="E58" i="37"/>
  <c r="E60" i="46"/>
  <c r="E56" i="40"/>
  <c r="D60" i="47"/>
  <c r="D58" i="39"/>
  <c r="C55" i="44"/>
  <c r="C57" i="43"/>
  <c r="C54" i="43"/>
  <c r="C58" i="47"/>
  <c r="C60" i="39"/>
  <c r="E59" i="37"/>
  <c r="E55" i="44"/>
  <c r="E57" i="40"/>
  <c r="D59" i="46"/>
  <c r="D57" i="41"/>
  <c r="E54" i="37"/>
  <c r="E59" i="42"/>
  <c r="D56" i="49"/>
  <c r="C54" i="42"/>
  <c r="C59" i="47"/>
  <c r="C55" i="41"/>
  <c r="E60" i="45"/>
  <c r="E56" i="43"/>
  <c r="D60" i="37"/>
  <c r="D58" i="46"/>
  <c r="D56" i="41"/>
  <c r="C59" i="37"/>
  <c r="C55" i="49"/>
  <c r="C58" i="37"/>
  <c r="C60" i="46"/>
  <c r="C56" i="40"/>
  <c r="E55" i="49"/>
  <c r="E57" i="43"/>
  <c r="D59" i="45"/>
  <c r="D57" i="44"/>
  <c r="I54" i="40"/>
  <c r="I56" i="46"/>
  <c r="I58" i="41"/>
  <c r="C54" i="45"/>
  <c r="C54" i="39"/>
  <c r="C60" i="37"/>
  <c r="C56" i="49"/>
  <c r="C58" i="48"/>
  <c r="C60" i="47"/>
  <c r="C56" i="44"/>
  <c r="C58" i="43"/>
  <c r="C60" i="42"/>
  <c r="C56" i="41"/>
  <c r="C58" i="40"/>
  <c r="I54" i="46"/>
  <c r="I56" i="37"/>
  <c r="I58" i="45"/>
  <c r="I60" i="49"/>
  <c r="I56" i="47"/>
  <c r="I58" i="46"/>
  <c r="I60" i="44"/>
  <c r="I56" i="42"/>
  <c r="I58" i="39"/>
  <c r="I60" i="41"/>
  <c r="E54" i="45"/>
  <c r="E54" i="39"/>
  <c r="E60" i="37"/>
  <c r="E56" i="49"/>
  <c r="E58" i="48"/>
  <c r="E60" i="47"/>
  <c r="E56" i="44"/>
  <c r="E58" i="43"/>
  <c r="E60" i="42"/>
  <c r="E56" i="41"/>
  <c r="E58" i="40"/>
  <c r="D54" i="46"/>
  <c r="D59" i="37"/>
  <c r="D57" i="45"/>
  <c r="D55" i="49"/>
  <c r="D59" i="47"/>
  <c r="D57" i="46"/>
  <c r="D55" i="44"/>
  <c r="D59" i="42"/>
  <c r="D57" i="39"/>
  <c r="I56" i="45"/>
  <c r="I58" i="44"/>
  <c r="D54" i="48"/>
  <c r="I59" i="49"/>
  <c r="D54" i="47"/>
  <c r="C54" i="49"/>
  <c r="C54" i="41"/>
  <c r="C55" i="45"/>
  <c r="C57" i="49"/>
  <c r="C59" i="48"/>
  <c r="C55" i="46"/>
  <c r="C57" i="44"/>
  <c r="C59" i="43"/>
  <c r="C55" i="39"/>
  <c r="C57" i="41"/>
  <c r="C59" i="40"/>
  <c r="I54" i="44"/>
  <c r="I57" i="37"/>
  <c r="I59" i="45"/>
  <c r="I55" i="48"/>
  <c r="I57" i="47"/>
  <c r="I59" i="46"/>
  <c r="I55" i="43"/>
  <c r="I57" i="42"/>
  <c r="I59" i="39"/>
  <c r="I55" i="40"/>
  <c r="E54" i="49"/>
  <c r="E54" i="41"/>
  <c r="E55" i="45"/>
  <c r="E57" i="49"/>
  <c r="E59" i="48"/>
  <c r="E55" i="46"/>
  <c r="E57" i="44"/>
  <c r="E59" i="43"/>
  <c r="E55" i="39"/>
  <c r="E57" i="41"/>
  <c r="E59" i="40"/>
  <c r="D54" i="44"/>
  <c r="D58" i="37"/>
  <c r="D56" i="45"/>
  <c r="D60" i="48"/>
  <c r="D58" i="47"/>
  <c r="D56" i="46"/>
  <c r="D60" i="43"/>
  <c r="D58" i="42"/>
  <c r="D56" i="39"/>
  <c r="D60" i="40"/>
  <c r="I54" i="47"/>
  <c r="C54" i="48"/>
  <c r="C54" i="40"/>
  <c r="C56" i="45"/>
  <c r="C58" i="49"/>
  <c r="C60" i="48"/>
  <c r="C56" i="46"/>
  <c r="C58" i="44"/>
  <c r="C60" i="43"/>
  <c r="C56" i="39"/>
  <c r="C58" i="41"/>
  <c r="C60" i="40"/>
  <c r="I54" i="43"/>
  <c r="I60" i="45"/>
  <c r="I56" i="48"/>
  <c r="I60" i="46"/>
  <c r="I56" i="43"/>
  <c r="I60" i="39"/>
  <c r="I56" i="40"/>
  <c r="E54" i="48"/>
  <c r="E54" i="40"/>
  <c r="E58" i="49"/>
  <c r="E60" i="48"/>
  <c r="E58" i="44"/>
  <c r="E60" i="43"/>
  <c r="E56" i="39"/>
  <c r="E58" i="41"/>
  <c r="E60" i="40"/>
  <c r="D57" i="37"/>
  <c r="D55" i="45"/>
  <c r="D59" i="48"/>
  <c r="D57" i="47"/>
  <c r="D55" i="46"/>
  <c r="D59" i="43"/>
  <c r="D57" i="42"/>
  <c r="D55" i="39"/>
  <c r="D59" i="40"/>
  <c r="I57" i="45"/>
  <c r="I55" i="47"/>
  <c r="I55" i="42"/>
  <c r="I57" i="39"/>
  <c r="I59" i="41"/>
  <c r="C54" i="47"/>
  <c r="C55" i="37"/>
  <c r="C57" i="45"/>
  <c r="C59" i="49"/>
  <c r="C55" i="47"/>
  <c r="C57" i="46"/>
  <c r="C59" i="44"/>
  <c r="C55" i="42"/>
  <c r="C57" i="39"/>
  <c r="C59" i="41"/>
  <c r="I54" i="37"/>
  <c r="I54" i="42"/>
  <c r="I57" i="48"/>
  <c r="I57" i="43"/>
  <c r="E55" i="37"/>
  <c r="E59" i="49"/>
  <c r="E55" i="47"/>
  <c r="E57" i="46"/>
  <c r="E59" i="44"/>
  <c r="E55" i="42"/>
  <c r="E59" i="41"/>
  <c r="D56" i="37"/>
  <c r="D60" i="49"/>
  <c r="D58" i="48"/>
  <c r="D56" i="47"/>
  <c r="D60" i="44"/>
  <c r="D58" i="43"/>
  <c r="D56" i="42"/>
  <c r="D60" i="41"/>
  <c r="D58" i="40"/>
  <c r="C54" i="46"/>
  <c r="C56" i="37"/>
  <c r="C58" i="45"/>
  <c r="C60" i="49"/>
  <c r="C56" i="47"/>
  <c r="C58" i="46"/>
  <c r="C60" i="44"/>
  <c r="C56" i="42"/>
  <c r="C58" i="39"/>
  <c r="C60" i="41"/>
  <c r="I54" i="45"/>
  <c r="I54" i="39"/>
  <c r="D55" i="37"/>
  <c r="D59" i="44"/>
  <c r="I58" i="49"/>
  <c r="C54" i="44"/>
  <c r="C57" i="37"/>
  <c r="C59" i="45"/>
  <c r="C55" i="48"/>
  <c r="C57" i="47"/>
  <c r="C59" i="46"/>
  <c r="C55" i="43"/>
  <c r="C57" i="42"/>
  <c r="C59" i="39"/>
  <c r="C55" i="40"/>
  <c r="I54" i="49"/>
  <c r="I54" i="41"/>
  <c r="F18" i="38" l="1"/>
  <c r="F20" i="38"/>
  <c r="F24" i="38"/>
  <c r="F23" i="38"/>
  <c r="F22" i="38"/>
  <c r="H12" i="41"/>
  <c r="H12" i="39"/>
  <c r="H12" i="42"/>
  <c r="H12" i="43"/>
  <c r="H12" i="44"/>
  <c r="H12" i="46"/>
  <c r="H12" i="47"/>
  <c r="H12" i="48"/>
  <c r="H12" i="49"/>
  <c r="H12" i="45"/>
  <c r="H12" i="40"/>
  <c r="C12" i="41"/>
  <c r="C12" i="39"/>
  <c r="C12" i="42"/>
  <c r="C12" i="43"/>
  <c r="C12" i="44"/>
  <c r="C12" i="46"/>
  <c r="C12" i="47"/>
  <c r="C12" i="48"/>
  <c r="C12" i="49"/>
  <c r="C12" i="45"/>
  <c r="C12" i="40"/>
  <c r="H58" i="49"/>
  <c r="K51" i="49"/>
  <c r="E51" i="49"/>
  <c r="H58" i="48"/>
  <c r="H57" i="48"/>
  <c r="K51" i="48"/>
  <c r="E51" i="48"/>
  <c r="H58" i="47"/>
  <c r="K51" i="47"/>
  <c r="E51" i="47"/>
  <c r="H58" i="46"/>
  <c r="K51" i="46"/>
  <c r="E51" i="46"/>
  <c r="H58" i="45"/>
  <c r="H57" i="45"/>
  <c r="K51" i="45"/>
  <c r="E51" i="45"/>
  <c r="H58" i="44"/>
  <c r="K51" i="44"/>
  <c r="E51" i="44"/>
  <c r="H60" i="43"/>
  <c r="H58" i="43"/>
  <c r="H55" i="43"/>
  <c r="K51" i="43"/>
  <c r="E51" i="43"/>
  <c r="H59" i="42"/>
  <c r="H58" i="42"/>
  <c r="H57" i="42"/>
  <c r="K51" i="42"/>
  <c r="E51" i="42"/>
  <c r="H60" i="41"/>
  <c r="H58" i="41"/>
  <c r="K51" i="41"/>
  <c r="E51" i="41"/>
  <c r="H58" i="40"/>
  <c r="H56" i="40"/>
  <c r="H54" i="40"/>
  <c r="K51" i="40"/>
  <c r="E51" i="40"/>
  <c r="D57" i="40"/>
  <c r="F21" i="38" s="1"/>
  <c r="D55" i="40"/>
  <c r="H58" i="39"/>
  <c r="H56" i="39"/>
  <c r="K51" i="39"/>
  <c r="E51" i="39"/>
  <c r="H56" i="49" l="1"/>
  <c r="F51" i="47"/>
  <c r="H55" i="39"/>
  <c r="H59" i="44"/>
  <c r="J51" i="47"/>
  <c r="H54" i="47"/>
  <c r="H54" i="48"/>
  <c r="H56" i="41"/>
  <c r="H54" i="45"/>
  <c r="H55" i="44"/>
  <c r="F51" i="41"/>
  <c r="J51" i="42"/>
  <c r="F51" i="42"/>
  <c r="H57" i="43"/>
  <c r="J51" i="44"/>
  <c r="F51" i="44"/>
  <c r="H57" i="44"/>
  <c r="H55" i="45"/>
  <c r="H56" i="46"/>
  <c r="H60" i="47"/>
  <c r="H55" i="48"/>
  <c r="J51" i="39"/>
  <c r="F51" i="39"/>
  <c r="H54" i="42"/>
  <c r="H57" i="47"/>
  <c r="J51" i="48"/>
  <c r="F51" i="48"/>
  <c r="H54" i="49"/>
  <c r="H55" i="41"/>
  <c r="H54" i="44"/>
  <c r="H60" i="44"/>
  <c r="H55" i="47"/>
  <c r="H59" i="48"/>
  <c r="H55" i="49"/>
  <c r="H60" i="42"/>
  <c r="H56" i="43"/>
  <c r="F51" i="45"/>
  <c r="J51" i="46"/>
  <c r="F51" i="46"/>
  <c r="F51" i="40"/>
  <c r="H54" i="39"/>
  <c r="H57" i="40"/>
  <c r="H59" i="40"/>
  <c r="H56" i="42"/>
  <c r="F51" i="43"/>
  <c r="H54" i="43"/>
  <c r="J51" i="45"/>
  <c r="H57" i="46"/>
  <c r="H60" i="46"/>
  <c r="F51" i="49"/>
  <c r="J51" i="49"/>
  <c r="H59" i="46"/>
  <c r="H56" i="47"/>
  <c r="H60" i="48"/>
  <c r="H57" i="49"/>
  <c r="H55" i="46"/>
  <c r="C61" i="47"/>
  <c r="H59" i="47"/>
  <c r="H56" i="48"/>
  <c r="H60" i="49"/>
  <c r="H59" i="49"/>
  <c r="J51" i="43"/>
  <c r="H55" i="42"/>
  <c r="H59" i="43"/>
  <c r="H56" i="44"/>
  <c r="H60" i="45"/>
  <c r="H56" i="45"/>
  <c r="H59" i="45"/>
  <c r="D61" i="44"/>
  <c r="J51" i="40"/>
  <c r="H54" i="41"/>
  <c r="H60" i="40"/>
  <c r="H57" i="41"/>
  <c r="H55" i="40"/>
  <c r="H59" i="41"/>
  <c r="H57" i="39"/>
  <c r="H60" i="39"/>
  <c r="H59" i="39"/>
  <c r="E51" i="37"/>
  <c r="C24" i="38"/>
  <c r="C23" i="38"/>
  <c r="C22" i="38"/>
  <c r="C21" i="38"/>
  <c r="C20" i="38"/>
  <c r="C19" i="38"/>
  <c r="C18" i="38"/>
  <c r="B22" i="38"/>
  <c r="K51" i="37"/>
  <c r="J51" i="41" l="1"/>
  <c r="D55" i="41"/>
  <c r="C61" i="39"/>
  <c r="C61" i="46"/>
  <c r="E61" i="39"/>
  <c r="C61" i="48"/>
  <c r="E61" i="41"/>
  <c r="H61" i="44"/>
  <c r="E61" i="45"/>
  <c r="E61" i="49"/>
  <c r="D61" i="42"/>
  <c r="C61" i="45"/>
  <c r="E61" i="48"/>
  <c r="C61" i="42"/>
  <c r="E61" i="44"/>
  <c r="E61" i="47"/>
  <c r="E61" i="43"/>
  <c r="E61" i="40"/>
  <c r="I61" i="45"/>
  <c r="D18" i="38"/>
  <c r="H59" i="37"/>
  <c r="H55" i="37"/>
  <c r="C61" i="43"/>
  <c r="C61" i="40"/>
  <c r="C61" i="44"/>
  <c r="H61" i="49"/>
  <c r="J51" i="37"/>
  <c r="F51" i="37"/>
  <c r="D61" i="39"/>
  <c r="C61" i="41"/>
  <c r="H61" i="45"/>
  <c r="D61" i="45"/>
  <c r="H61" i="40"/>
  <c r="H61" i="41"/>
  <c r="C61" i="49"/>
  <c r="D61" i="40"/>
  <c r="D61" i="49"/>
  <c r="D61" i="48"/>
  <c r="D61" i="46"/>
  <c r="H58" i="37"/>
  <c r="D22" i="38"/>
  <c r="D61" i="47"/>
  <c r="H61" i="48"/>
  <c r="H61" i="47"/>
  <c r="I61" i="47"/>
  <c r="I61" i="46"/>
  <c r="H54" i="46"/>
  <c r="I61" i="49"/>
  <c r="I61" i="48"/>
  <c r="E61" i="42"/>
  <c r="H61" i="43"/>
  <c r="I61" i="43"/>
  <c r="D61" i="43"/>
  <c r="H61" i="42"/>
  <c r="I61" i="44"/>
  <c r="I61" i="42"/>
  <c r="I61" i="40"/>
  <c r="I61" i="41"/>
  <c r="I61" i="39"/>
  <c r="H61" i="39"/>
  <c r="B21" i="38"/>
  <c r="B18" i="38"/>
  <c r="B19" i="38"/>
  <c r="B23" i="38"/>
  <c r="B24" i="38"/>
  <c r="B20" i="38"/>
  <c r="D61" i="41" l="1"/>
  <c r="F19" i="38"/>
  <c r="E61" i="46"/>
  <c r="D23" i="38"/>
  <c r="H61" i="46"/>
  <c r="H54" i="37"/>
  <c r="D19" i="38"/>
  <c r="D61" i="37"/>
  <c r="H60" i="37"/>
  <c r="D24" i="38"/>
  <c r="H56" i="37"/>
  <c r="D20" i="38"/>
  <c r="H57" i="37"/>
  <c r="D21" i="38"/>
  <c r="C61" i="37"/>
  <c r="I61" i="37"/>
  <c r="E61" i="37" l="1"/>
  <c r="H61" i="37"/>
  <c r="E22" i="38" l="1"/>
  <c r="E20" i="38" l="1"/>
  <c r="E24" i="38"/>
  <c r="E19" i="38"/>
  <c r="E23" i="38"/>
  <c r="E21" i="38"/>
  <c r="E18" i="38" l="1"/>
  <c r="E25" i="38" s="1"/>
  <c r="D25" i="38"/>
  <c r="B25" i="38"/>
  <c r="F25" i="3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André MIGNOT</author>
  </authors>
  <commentList>
    <comment ref="D4" authorId="0" shapeId="0" xr:uid="{E58D951E-6A6E-46BB-BD96-6625329B422E}">
      <text>
        <r>
          <rPr>
            <sz val="9"/>
            <color indexed="81"/>
            <rFont val="Tahoma"/>
            <family val="2"/>
          </rPr>
          <t>Modifier le nom du Département</t>
        </r>
      </text>
    </comment>
    <comment ref="A10" authorId="0" shapeId="0" xr:uid="{7C8D7C7A-A0FB-4D4A-BD1D-B943FC1627B3}">
      <text>
        <r>
          <rPr>
            <b/>
            <sz val="9"/>
            <color indexed="81"/>
            <rFont val="Tahoma"/>
            <family val="2"/>
          </rPr>
          <t>André MIGNOT: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1B30EE1C-6909-4CCB-AA9B-DE8958A3AC17}">
      <text>
        <r>
          <rPr>
            <sz val="9"/>
            <color indexed="81"/>
            <rFont val="Tahoma"/>
            <family val="2"/>
          </rPr>
          <t>Date de l'action</t>
        </r>
      </text>
    </comment>
    <comment ref="B15" authorId="0" shapeId="0" xr:uid="{644B70D1-37B8-4DF8-9D81-BE6F79B3FD49}">
      <text>
        <r>
          <rPr>
            <sz val="9"/>
            <color indexed="81"/>
            <rFont val="Tahoma"/>
            <family val="2"/>
          </rPr>
          <t>Vous déroulez l'ascenseur et choisisez l'actions.</t>
        </r>
      </text>
    </comment>
    <comment ref="C15" authorId="0" shapeId="0" xr:uid="{85BBB150-2FBC-4C70-9974-0C394DE22CB1}">
      <text>
        <r>
          <rPr>
            <b/>
            <sz val="9"/>
            <color indexed="10"/>
            <rFont val="Tahoma"/>
            <family val="2"/>
          </rPr>
          <t>Type de transport : Ajouter le tarif KM voté par votre CA dans la feuille "Postes",
Pour les impôts et l'obtention d'un CERFA en fin d'année n'utilisez que "Impôts_Moto ou Auto" 
Attention faire le choix entre  remboursement et ou déduction impôts. Soit l'un soit l'autre pour l'année,</t>
        </r>
      </text>
    </comment>
    <comment ref="E15" authorId="0" shapeId="0" xr:uid="{9D8E5335-0B8B-4820-9844-106DBB66DBD0}">
      <text>
        <r>
          <rPr>
            <sz val="9"/>
            <color indexed="81"/>
            <rFont val="Tahoma"/>
            <family val="2"/>
          </rPr>
          <t>Indiquez vos KM Allez/retour</t>
        </r>
      </text>
    </comment>
    <comment ref="G15" authorId="0" shapeId="0" xr:uid="{2354814D-86D3-4C27-9812-E98B9530781B}">
      <text>
        <r>
          <rPr>
            <sz val="9"/>
            <color indexed="81"/>
            <rFont val="Tahoma"/>
            <family val="2"/>
          </rPr>
          <t>Lieu de votre action</t>
        </r>
      </text>
    </comment>
    <comment ref="H15" authorId="0" shapeId="0" xr:uid="{52FB9A99-6820-4E92-9622-0EF082CDC4D5}">
      <text>
        <r>
          <rPr>
            <sz val="9"/>
            <color indexed="81"/>
            <rFont val="Tahoma"/>
            <family val="2"/>
          </rPr>
          <t xml:space="preserve">Votre activité (raisons)
</t>
        </r>
      </text>
    </comment>
    <comment ref="I15" authorId="0" shapeId="0" xr:uid="{4DB67322-1851-40B9-B331-D8A85759486C}">
      <text>
        <r>
          <rPr>
            <sz val="9"/>
            <color indexed="81"/>
            <rFont val="Tahoma"/>
            <family val="2"/>
          </rPr>
          <t>Poles : 4 choix que vous pouvez modifier dans la feuille Postes</t>
        </r>
      </text>
    </comment>
    <comment ref="K15" authorId="0" shapeId="0" xr:uid="{68DDDAE3-A974-424E-8BC1-1C606903CF8B}">
      <text>
        <r>
          <rPr>
            <sz val="9"/>
            <color indexed="81"/>
            <rFont val="Tahoma"/>
            <family val="2"/>
          </rPr>
          <t>Déroulez l'ascenseur pour indiquer le temps passé à l'activité,</t>
        </r>
      </text>
    </comment>
  </commentList>
</comments>
</file>

<file path=xl/sharedStrings.xml><?xml version="1.0" encoding="utf-8"?>
<sst xmlns="http://schemas.openxmlformats.org/spreadsheetml/2006/main" count="400" uniqueCount="97">
  <si>
    <t>Date</t>
  </si>
  <si>
    <t>KM</t>
  </si>
  <si>
    <t>Montant</t>
  </si>
  <si>
    <t>Total :</t>
  </si>
  <si>
    <t>Heures</t>
  </si>
  <si>
    <t>Permanence</t>
  </si>
  <si>
    <t>Moto</t>
  </si>
  <si>
    <t>Voiture</t>
  </si>
  <si>
    <t>Vélo</t>
  </si>
  <si>
    <t>Réunion</t>
  </si>
  <si>
    <t>Représentation</t>
  </si>
  <si>
    <t>Actions</t>
  </si>
  <si>
    <t>Valorisation</t>
  </si>
  <si>
    <t>Total valorisation</t>
  </si>
  <si>
    <t>Domicile</t>
  </si>
  <si>
    <t>Total Frais KM</t>
  </si>
  <si>
    <t>Tarif KM</t>
  </si>
  <si>
    <t xml:space="preserve">Type </t>
  </si>
  <si>
    <t>Valeur du SMIC horaire chargé</t>
  </si>
  <si>
    <t>Nb km</t>
  </si>
  <si>
    <t>Nb d'actions</t>
  </si>
  <si>
    <t>Nb d'heure</t>
  </si>
  <si>
    <t>Bureau/CA</t>
  </si>
  <si>
    <t>Temps effectif
(en heures)</t>
  </si>
  <si>
    <t>EXEMPLES</t>
  </si>
  <si>
    <t>SNCF</t>
  </si>
  <si>
    <t>Autre</t>
  </si>
  <si>
    <t>Lieu</t>
  </si>
  <si>
    <t xml:space="preserve">Activité </t>
  </si>
  <si>
    <t>Télé Travail</t>
  </si>
  <si>
    <t>Pôles</t>
  </si>
  <si>
    <t>COMITE DEPARTEMENTAL</t>
  </si>
  <si>
    <t>FICHE DE FRAIS ELUS</t>
  </si>
  <si>
    <t>Prénom / Nom :</t>
  </si>
  <si>
    <t>Fonction :</t>
  </si>
  <si>
    <t>SMIC HORAIRE</t>
  </si>
  <si>
    <t>FEVRIER 2019</t>
  </si>
  <si>
    <t>MARS 2019</t>
  </si>
  <si>
    <t>DECEMBRE 2019</t>
  </si>
  <si>
    <t>NOVEMBRE 2019</t>
  </si>
  <si>
    <t>OCTOBRE 2019</t>
  </si>
  <si>
    <t>SEPTEMBRE 2019</t>
  </si>
  <si>
    <t>AOUT 2019</t>
  </si>
  <si>
    <t>JUILLET 2019</t>
  </si>
  <si>
    <t>JUIN 2019</t>
  </si>
  <si>
    <t>MAI 2019</t>
  </si>
  <si>
    <t>AVRIL 2019</t>
  </si>
  <si>
    <t>JANVIER 2019</t>
  </si>
  <si>
    <t>RECAPITULATIF ANNUEL 2019</t>
  </si>
  <si>
    <t>https://www.associations.gouv.fr/frais-non-rembourses-des-benevoles.html#cas-a34caa-2</t>
  </si>
  <si>
    <t>https://www.legifrance.gouv.fr/affichTexte.do;jsessionid=9315CB73DAD3D5CD7C8BE4F6C6DAD6B9.tplgfr33s_1?cidTexte=JORFTEXT000038233187&amp;dateTexte=&amp;oldAction=rechJO&amp;categorieLien=id&amp;idJO=JORFCONT000038232585</t>
  </si>
  <si>
    <t>Impôts_Moto</t>
  </si>
  <si>
    <t>Impôts_Auto</t>
  </si>
  <si>
    <t xml:space="preserve">Médaillés J.S.E.A </t>
  </si>
  <si>
    <t>Administratif</t>
  </si>
  <si>
    <t>Secrétariat</t>
  </si>
  <si>
    <t>Comptabilité</t>
  </si>
  <si>
    <t>M.J.S.E.A</t>
  </si>
  <si>
    <t>Invitation</t>
  </si>
  <si>
    <t>Medaillés</t>
  </si>
  <si>
    <t>Préfecture/DDCS</t>
  </si>
  <si>
    <t>Vœux</t>
  </si>
  <si>
    <t>Conseil administration</t>
  </si>
  <si>
    <t>Médaillés</t>
  </si>
  <si>
    <t>Courses</t>
  </si>
  <si>
    <t>Activité</t>
  </si>
  <si>
    <t>Total Bénévolat</t>
  </si>
  <si>
    <t>Nbre Actions</t>
  </si>
  <si>
    <t>Dep :</t>
  </si>
  <si>
    <t>2 - En dessous de M.J.S.E.A saisisez votre département</t>
  </si>
  <si>
    <t xml:space="preserve">POUR LA SAISIE </t>
  </si>
  <si>
    <t>Mairi X</t>
  </si>
  <si>
    <t>Siege de l'Asso</t>
  </si>
  <si>
    <t>Classement</t>
  </si>
  <si>
    <t>Transmettre une saisie Informatique et/ou papier à votre secrétariat pour CERFA</t>
  </si>
  <si>
    <t>CONTRIBUTIONS VOLONTAIRES</t>
  </si>
  <si>
    <t>Pour un bon fonctionnement</t>
  </si>
  <si>
    <t>1 - Se positionner sur la feuille de JAN</t>
  </si>
  <si>
    <t>Idem pour comptabiliser les actions pour le rapport d'activité</t>
  </si>
  <si>
    <t>Feuille Récap Annuel à transmettre avotre ASSO, Comité etc…  pour valorisation de vos activités</t>
  </si>
  <si>
    <t> 86 EMPLOIS DES CONTRIBUTIONS VOLONTAIRES EN NATURE</t>
  </si>
  <si>
    <t>860 Secours en nature</t>
  </si>
  <si>
    <t>861 Mise à dispositions gratuites de biens</t>
  </si>
  <si>
    <t>862 Prestations</t>
  </si>
  <si>
    <t>864 Personnel bénévole</t>
  </si>
  <si>
    <t> 87 CONTRIBUTIONS VOLONTAIRES EN NATURE</t>
  </si>
  <si>
    <t>870 Dons en nature</t>
  </si>
  <si>
    <t>871 Prestations en nature</t>
  </si>
  <si>
    <t>875 Bénévolat</t>
  </si>
  <si>
    <t>Pour les Charges 86</t>
  </si>
  <si>
    <t>Pour les Produits 87</t>
  </si>
  <si>
    <t>http://www.calebgestion.com/cours_comptabilite/c63_contributions_volontaires_en_nature.htm</t>
  </si>
  <si>
    <t>3 - Dans champ Prénom et Nom  saisisez Prénom et Nom idem pour fonction et les 12  feuilles seront mise à jour.</t>
  </si>
  <si>
    <t>4 - Sur la ligne 15 uniquement une petite aide pour la saisie</t>
  </si>
  <si>
    <t>Pour les impôts en fin d'année afin de vous délivrer le cerfa de déduction de vos impots des frais KM pour Contributions volontaires</t>
  </si>
  <si>
    <t>Transport autre</t>
  </si>
  <si>
    <t>Préfecture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</si>
</sst>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[$-40C]d\ mmmm\ yyyy;@"/>
    <numFmt numFmtId="165" formatCode="#,##0.00\ &quot;€&quot;"/>
    <numFmt numFmtId="166" formatCode="h:mm;@"/>
    <numFmt numFmtId="167" formatCode="[h]:mm;@"/>
    <numFmt numFmtId="168" formatCode="[hh]:mm;@"/>
    <numFmt numFmtId="169" formatCode="#,##0.000\ &quot;€&quot;"/>
  </numFmts>
  <fonts count="3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b/>
      <sz val="18"/>
      <color rgb="FFFF0000"/>
      <name val="Angelina"/>
    </font>
    <font>
      <b/>
      <sz val="10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36"/>
      <color rgb="FF00206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4"/>
      <color rgb="FFFF0000"/>
      <name val="Angelina"/>
    </font>
    <font>
      <b/>
      <sz val="24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9"/>
      <color indexed="10"/>
      <name val="Tahoma"/>
      <family val="2"/>
    </font>
    <font>
      <sz val="10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8409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60497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/>
      <diagonal/>
    </border>
    <border>
      <left style="thick">
        <color rgb="FF00206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/>
      <bottom style="medium">
        <color auto="1"/>
      </bottom>
      <diagonal/>
    </border>
    <border>
      <left style="medium">
        <color theme="0"/>
      </left>
      <right/>
      <top style="medium">
        <color indexed="64"/>
      </top>
      <bottom/>
      <diagonal/>
    </border>
    <border>
      <left style="medium">
        <color theme="0"/>
      </left>
      <right/>
      <top/>
      <bottom style="medium">
        <color auto="1"/>
      </bottom>
      <diagonal/>
    </border>
    <border>
      <left style="thick">
        <color rgb="FFFF3300"/>
      </left>
      <right/>
      <top style="thick">
        <color rgb="FFFF3300"/>
      </top>
      <bottom style="thick">
        <color rgb="FFFF3300"/>
      </bottom>
      <diagonal/>
    </border>
    <border>
      <left/>
      <right/>
      <top style="thick">
        <color rgb="FFFF3300"/>
      </top>
      <bottom style="thick">
        <color rgb="FFFF3300"/>
      </bottom>
      <diagonal/>
    </border>
    <border>
      <left/>
      <right style="thick">
        <color rgb="FFFF3300"/>
      </right>
      <top style="thick">
        <color rgb="FFFF3300"/>
      </top>
      <bottom style="thick">
        <color rgb="FFFF33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0" fontId="7" fillId="3" borderId="0" applyNumberFormat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97">
    <xf numFmtId="0" fontId="0" fillId="0" borderId="0" xfId="0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horizontal="center"/>
    </xf>
    <xf numFmtId="169" fontId="5" fillId="0" borderId="16" xfId="0" applyNumberFormat="1" applyFont="1" applyBorder="1" applyAlignment="1">
      <alignment horizontal="center"/>
    </xf>
    <xf numFmtId="169" fontId="5" fillId="0" borderId="17" xfId="0" applyNumberFormat="1" applyFont="1" applyBorder="1" applyAlignment="1">
      <alignment horizontal="center"/>
    </xf>
    <xf numFmtId="165" fontId="5" fillId="0" borderId="16" xfId="0" applyNumberFormat="1" applyFont="1" applyBorder="1"/>
    <xf numFmtId="165" fontId="5" fillId="0" borderId="17" xfId="0" applyNumberFormat="1" applyFont="1" applyBorder="1"/>
    <xf numFmtId="165" fontId="4" fillId="5" borderId="31" xfId="0" applyNumberFormat="1" applyFont="1" applyFill="1" applyBorder="1"/>
    <xf numFmtId="167" fontId="4" fillId="5" borderId="32" xfId="0" applyNumberFormat="1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165" fontId="5" fillId="0" borderId="36" xfId="4" applyNumberFormat="1" applyFont="1" applyBorder="1"/>
    <xf numFmtId="0" fontId="5" fillId="0" borderId="36" xfId="0" applyFont="1" applyBorder="1" applyAlignment="1">
      <alignment horizontal="center"/>
    </xf>
    <xf numFmtId="165" fontId="5" fillId="0" borderId="36" xfId="3" applyNumberFormat="1" applyFont="1" applyBorder="1"/>
    <xf numFmtId="168" fontId="5" fillId="0" borderId="37" xfId="0" applyNumberFormat="1" applyFont="1" applyBorder="1" applyAlignment="1">
      <alignment horizontal="right"/>
    </xf>
    <xf numFmtId="0" fontId="5" fillId="0" borderId="24" xfId="0" applyFont="1" applyBorder="1" applyAlignment="1">
      <alignment horizontal="center"/>
    </xf>
    <xf numFmtId="165" fontId="5" fillId="0" borderId="17" xfId="4" applyNumberFormat="1" applyFont="1" applyBorder="1"/>
    <xf numFmtId="0" fontId="5" fillId="0" borderId="17" xfId="0" applyFont="1" applyBorder="1" applyAlignment="1">
      <alignment horizontal="center"/>
    </xf>
    <xf numFmtId="165" fontId="5" fillId="0" borderId="17" xfId="3" applyNumberFormat="1" applyFont="1" applyBorder="1"/>
    <xf numFmtId="168" fontId="5" fillId="0" borderId="25" xfId="0" applyNumberFormat="1" applyFont="1" applyBorder="1" applyAlignment="1">
      <alignment horizontal="right"/>
    </xf>
    <xf numFmtId="0" fontId="5" fillId="0" borderId="38" xfId="0" applyFont="1" applyBorder="1" applyAlignment="1">
      <alignment horizontal="center"/>
    </xf>
    <xf numFmtId="165" fontId="5" fillId="0" borderId="39" xfId="4" applyNumberFormat="1" applyFont="1" applyBorder="1"/>
    <xf numFmtId="0" fontId="5" fillId="0" borderId="39" xfId="0" applyFont="1" applyBorder="1" applyAlignment="1">
      <alignment horizontal="center"/>
    </xf>
    <xf numFmtId="165" fontId="5" fillId="0" borderId="39" xfId="3" applyNumberFormat="1" applyFont="1" applyBorder="1"/>
    <xf numFmtId="168" fontId="5" fillId="0" borderId="40" xfId="0" applyNumberFormat="1" applyFont="1" applyBorder="1" applyAlignment="1">
      <alignment horizontal="right"/>
    </xf>
    <xf numFmtId="0" fontId="4" fillId="5" borderId="1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3" xfId="0" applyFont="1" applyFill="1" applyBorder="1"/>
    <xf numFmtId="165" fontId="4" fillId="5" borderId="3" xfId="0" applyNumberFormat="1" applyFont="1" applyFill="1" applyBorder="1"/>
    <xf numFmtId="167" fontId="4" fillId="5" borderId="4" xfId="0" applyNumberFormat="1" applyFont="1" applyFill="1" applyBorder="1"/>
    <xf numFmtId="0" fontId="5" fillId="0" borderId="17" xfId="0" applyFont="1" applyBorder="1" applyAlignment="1" applyProtection="1">
      <alignment horizontal="center"/>
      <protection locked="0"/>
    </xf>
    <xf numFmtId="0" fontId="5" fillId="0" borderId="17" xfId="0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4" fillId="5" borderId="21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  <xf numFmtId="14" fontId="16" fillId="0" borderId="22" xfId="0" applyNumberFormat="1" applyFont="1" applyBorder="1" applyAlignment="1" applyProtection="1">
      <alignment horizontal="center"/>
      <protection locked="0"/>
    </xf>
    <xf numFmtId="0" fontId="5" fillId="0" borderId="16" xfId="0" applyFont="1" applyBorder="1" applyProtection="1"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left" indent="1"/>
      <protection locked="0"/>
    </xf>
    <xf numFmtId="14" fontId="16" fillId="0" borderId="24" xfId="0" applyNumberFormat="1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left" indent="1"/>
      <protection locked="0"/>
    </xf>
    <xf numFmtId="14" fontId="16" fillId="0" borderId="28" xfId="0" applyNumberFormat="1" applyFont="1" applyBorder="1" applyAlignment="1" applyProtection="1">
      <alignment horizontal="center"/>
      <protection locked="0"/>
    </xf>
    <xf numFmtId="0" fontId="5" fillId="0" borderId="19" xfId="0" applyFont="1" applyBorder="1" applyProtection="1"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left" indent="1"/>
      <protection locked="0"/>
    </xf>
    <xf numFmtId="0" fontId="5" fillId="0" borderId="0" xfId="0" applyFont="1" applyProtection="1">
      <protection locked="0"/>
    </xf>
    <xf numFmtId="0" fontId="4" fillId="5" borderId="10" xfId="0" applyFont="1" applyFill="1" applyBorder="1" applyAlignment="1" applyProtection="1">
      <alignment horizontal="center"/>
      <protection locked="0"/>
    </xf>
    <xf numFmtId="0" fontId="4" fillId="5" borderId="6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right" indent="1"/>
    </xf>
    <xf numFmtId="0" fontId="2" fillId="0" borderId="14" xfId="0" applyFont="1" applyBorder="1"/>
    <xf numFmtId="20" fontId="0" fillId="0" borderId="0" xfId="0" applyNumberFormat="1"/>
    <xf numFmtId="0" fontId="2" fillId="0" borderId="1" xfId="0" applyFont="1" applyBorder="1"/>
    <xf numFmtId="0" fontId="0" fillId="0" borderId="1" xfId="0" applyBorder="1"/>
    <xf numFmtId="0" fontId="2" fillId="0" borderId="2" xfId="0" applyFont="1" applyBorder="1"/>
    <xf numFmtId="0" fontId="0" fillId="0" borderId="2" xfId="0" applyBorder="1"/>
    <xf numFmtId="165" fontId="5" fillId="0" borderId="16" xfId="0" applyNumberFormat="1" applyFont="1" applyBorder="1" applyAlignment="1" applyProtection="1">
      <alignment horizontal="center"/>
      <protection locked="0"/>
    </xf>
    <xf numFmtId="165" fontId="5" fillId="0" borderId="17" xfId="0" applyNumberFormat="1" applyFont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169" fontId="5" fillId="0" borderId="18" xfId="0" applyNumberFormat="1" applyFont="1" applyBorder="1" applyAlignment="1">
      <alignment horizontal="center"/>
    </xf>
    <xf numFmtId="4" fontId="5" fillId="0" borderId="16" xfId="0" applyNumberFormat="1" applyFont="1" applyBorder="1" applyAlignment="1" applyProtection="1">
      <alignment horizontal="center"/>
      <protection locked="0"/>
    </xf>
    <xf numFmtId="4" fontId="5" fillId="0" borderId="17" xfId="0" applyNumberFormat="1" applyFont="1" applyBorder="1" applyAlignment="1" applyProtection="1">
      <alignment horizontal="center"/>
      <protection locked="0"/>
    </xf>
    <xf numFmtId="4" fontId="5" fillId="0" borderId="18" xfId="0" applyNumberFormat="1" applyFont="1" applyBorder="1" applyAlignment="1" applyProtection="1">
      <alignment horizontal="center"/>
      <protection locked="0"/>
    </xf>
    <xf numFmtId="165" fontId="4" fillId="5" borderId="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right" indent="1"/>
    </xf>
    <xf numFmtId="166" fontId="5" fillId="0" borderId="23" xfId="0" applyNumberFormat="1" applyFont="1" applyBorder="1" applyAlignment="1" applyProtection="1">
      <alignment horizontal="center"/>
      <protection locked="0"/>
    </xf>
    <xf numFmtId="166" fontId="5" fillId="0" borderId="25" xfId="0" applyNumberFormat="1" applyFont="1" applyBorder="1" applyAlignment="1" applyProtection="1">
      <alignment horizontal="center"/>
      <protection locked="0"/>
    </xf>
    <xf numFmtId="166" fontId="5" fillId="0" borderId="29" xfId="0" applyNumberFormat="1" applyFont="1" applyBorder="1" applyAlignment="1" applyProtection="1">
      <alignment horizontal="center"/>
      <protection locked="0"/>
    </xf>
    <xf numFmtId="0" fontId="18" fillId="0" borderId="0" xfId="0" applyFont="1" applyAlignment="1">
      <alignment vertical="center"/>
    </xf>
    <xf numFmtId="0" fontId="4" fillId="5" borderId="27" xfId="0" applyFont="1" applyFill="1" applyBorder="1"/>
    <xf numFmtId="165" fontId="4" fillId="5" borderId="26" xfId="0" applyNumberFormat="1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/>
    </xf>
    <xf numFmtId="0" fontId="4" fillId="5" borderId="34" xfId="0" applyFont="1" applyFill="1" applyBorder="1"/>
    <xf numFmtId="0" fontId="8" fillId="0" borderId="35" xfId="0" applyFont="1" applyBorder="1" applyAlignment="1">
      <alignment horizontal="center" vertical="center"/>
    </xf>
    <xf numFmtId="0" fontId="9" fillId="0" borderId="36" xfId="0" applyFont="1" applyBorder="1"/>
    <xf numFmtId="168" fontId="8" fillId="0" borderId="36" xfId="0" applyNumberFormat="1" applyFont="1" applyBorder="1" applyAlignment="1">
      <alignment horizontal="right" vertical="center"/>
    </xf>
    <xf numFmtId="165" fontId="8" fillId="0" borderId="36" xfId="0" applyNumberFormat="1" applyFont="1" applyBorder="1" applyAlignment="1">
      <alignment vertical="center"/>
    </xf>
    <xf numFmtId="44" fontId="8" fillId="0" borderId="37" xfId="4" applyFont="1" applyBorder="1" applyAlignment="1">
      <alignment horizontal="right" vertical="center"/>
    </xf>
    <xf numFmtId="0" fontId="8" fillId="0" borderId="24" xfId="0" applyFont="1" applyBorder="1" applyAlignment="1">
      <alignment horizontal="center" vertical="center"/>
    </xf>
    <xf numFmtId="0" fontId="9" fillId="0" borderId="17" xfId="0" applyFont="1" applyBorder="1"/>
    <xf numFmtId="168" fontId="8" fillId="0" borderId="17" xfId="0" applyNumberFormat="1" applyFont="1" applyBorder="1" applyAlignment="1">
      <alignment horizontal="right" vertical="center"/>
    </xf>
    <xf numFmtId="165" fontId="8" fillId="0" borderId="17" xfId="0" applyNumberFormat="1" applyFont="1" applyBorder="1" applyAlignment="1">
      <alignment vertical="center"/>
    </xf>
    <xf numFmtId="44" fontId="8" fillId="0" borderId="25" xfId="4" applyFont="1" applyBorder="1" applyAlignment="1">
      <alignment horizontal="right" vertical="center"/>
    </xf>
    <xf numFmtId="0" fontId="8" fillId="0" borderId="38" xfId="0" applyFont="1" applyBorder="1" applyAlignment="1">
      <alignment horizontal="center" vertical="center"/>
    </xf>
    <xf numFmtId="0" fontId="9" fillId="0" borderId="39" xfId="0" applyFont="1" applyBorder="1"/>
    <xf numFmtId="168" fontId="8" fillId="0" borderId="39" xfId="0" applyNumberFormat="1" applyFont="1" applyBorder="1" applyAlignment="1">
      <alignment horizontal="right" vertical="center"/>
    </xf>
    <xf numFmtId="165" fontId="8" fillId="0" borderId="39" xfId="0" applyNumberFormat="1" applyFont="1" applyBorder="1" applyAlignment="1">
      <alignment vertical="center"/>
    </xf>
    <xf numFmtId="44" fontId="8" fillId="0" borderId="40" xfId="4" applyFont="1" applyBorder="1" applyAlignment="1">
      <alignment horizontal="right" vertical="center"/>
    </xf>
    <xf numFmtId="0" fontId="6" fillId="5" borderId="49" xfId="0" applyFont="1" applyFill="1" applyBorder="1" applyAlignment="1">
      <alignment horizontal="center" vertical="center"/>
    </xf>
    <xf numFmtId="168" fontId="6" fillId="5" borderId="49" xfId="0" applyNumberFormat="1" applyFont="1" applyFill="1" applyBorder="1" applyAlignment="1">
      <alignment vertical="center"/>
    </xf>
    <xf numFmtId="165" fontId="6" fillId="5" borderId="49" xfId="0" applyNumberFormat="1" applyFont="1" applyFill="1" applyBorder="1" applyAlignment="1">
      <alignment vertical="center"/>
    </xf>
    <xf numFmtId="165" fontId="6" fillId="5" borderId="50" xfId="0" applyNumberFormat="1" applyFont="1" applyFill="1" applyBorder="1" applyAlignment="1">
      <alignment vertical="center"/>
    </xf>
    <xf numFmtId="165" fontId="26" fillId="4" borderId="7" xfId="1" applyNumberFormat="1" applyFont="1" applyFill="1" applyBorder="1" applyAlignment="1">
      <alignment vertical="center"/>
    </xf>
    <xf numFmtId="165" fontId="5" fillId="0" borderId="18" xfId="0" applyNumberFormat="1" applyFont="1" applyBorder="1"/>
    <xf numFmtId="0" fontId="27" fillId="0" borderId="0" xfId="6"/>
    <xf numFmtId="14" fontId="0" fillId="0" borderId="0" xfId="0" applyNumberFormat="1"/>
    <xf numFmtId="0" fontId="6" fillId="5" borderId="46" xfId="0" applyFont="1" applyFill="1" applyBorder="1" applyAlignment="1">
      <alignment horizontal="center" vertical="center"/>
    </xf>
    <xf numFmtId="0" fontId="4" fillId="5" borderId="6" xfId="0" applyFont="1" applyFill="1" applyBorder="1" applyAlignment="1" applyProtection="1">
      <alignment horizontal="center" vertical="center"/>
      <protection locked="0"/>
    </xf>
    <xf numFmtId="4" fontId="5" fillId="17" borderId="17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7" fillId="0" borderId="0" xfId="0" applyFont="1" applyAlignment="1" applyProtection="1">
      <protection locked="0"/>
    </xf>
    <xf numFmtId="0" fontId="4" fillId="5" borderId="21" xfId="0" applyFont="1" applyFill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protection locked="0"/>
    </xf>
    <xf numFmtId="0" fontId="5" fillId="0" borderId="17" xfId="0" applyFont="1" applyBorder="1" applyAlignment="1" applyProtection="1">
      <protection locked="0"/>
    </xf>
    <xf numFmtId="0" fontId="5" fillId="0" borderId="19" xfId="0" applyFont="1" applyBorder="1" applyAlignment="1" applyProtection="1">
      <protection locked="0"/>
    </xf>
    <xf numFmtId="0" fontId="4" fillId="5" borderId="34" xfId="0" applyFont="1" applyFill="1" applyBorder="1" applyAlignment="1"/>
    <xf numFmtId="0" fontId="5" fillId="0" borderId="0" xfId="0" applyFont="1" applyAlignment="1" applyProtection="1">
      <protection locked="0"/>
    </xf>
    <xf numFmtId="0" fontId="4" fillId="5" borderId="5" xfId="0" applyFont="1" applyFill="1" applyBorder="1" applyAlignment="1" applyProtection="1">
      <protection locked="0"/>
    </xf>
    <xf numFmtId="168" fontId="5" fillId="0" borderId="37" xfId="0" applyNumberFormat="1" applyFont="1" applyBorder="1" applyAlignment="1"/>
    <xf numFmtId="168" fontId="5" fillId="0" borderId="25" xfId="0" applyNumberFormat="1" applyFont="1" applyBorder="1" applyAlignment="1"/>
    <xf numFmtId="168" fontId="5" fillId="0" borderId="40" xfId="0" applyNumberFormat="1" applyFont="1" applyBorder="1" applyAlignment="1"/>
    <xf numFmtId="167" fontId="4" fillId="5" borderId="4" xfId="0" applyNumberFormat="1" applyFont="1" applyFill="1" applyBorder="1" applyAlignment="1"/>
    <xf numFmtId="0" fontId="0" fillId="0" borderId="0" xfId="0" applyAlignme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24" fillId="4" borderId="8" xfId="1" applyFont="1" applyFill="1" applyBorder="1" applyAlignment="1">
      <alignment horizontal="center" vertical="center"/>
    </xf>
    <xf numFmtId="0" fontId="24" fillId="4" borderId="9" xfId="1" applyFont="1" applyFill="1" applyBorder="1" applyAlignment="1">
      <alignment horizontal="center" vertical="center"/>
    </xf>
    <xf numFmtId="0" fontId="1" fillId="5" borderId="53" xfId="2" applyFont="1" applyFill="1" applyBorder="1" applyAlignment="1">
      <alignment horizontal="center" vertical="center" wrapText="1"/>
    </xf>
    <xf numFmtId="0" fontId="1" fillId="5" borderId="54" xfId="2" applyFont="1" applyFill="1" applyBorder="1" applyAlignment="1">
      <alignment horizontal="center" vertical="center" wrapText="1"/>
    </xf>
    <xf numFmtId="0" fontId="1" fillId="5" borderId="55" xfId="2" applyFont="1" applyFill="1" applyBorder="1" applyAlignment="1">
      <alignment horizontal="center" vertical="center" wrapText="1"/>
    </xf>
    <xf numFmtId="0" fontId="1" fillId="5" borderId="56" xfId="2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horizontal="center"/>
      <protection locked="0"/>
    </xf>
    <xf numFmtId="0" fontId="17" fillId="0" borderId="0" xfId="0" applyFont="1" applyAlignment="1">
      <alignment horizontal="right" indent="1"/>
    </xf>
    <xf numFmtId="0" fontId="17" fillId="0" borderId="44" xfId="0" applyFont="1" applyBorder="1" applyAlignment="1">
      <alignment horizontal="right" indent="1"/>
    </xf>
    <xf numFmtId="0" fontId="0" fillId="4" borderId="41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1" fillId="5" borderId="51" xfId="2" applyFont="1" applyFill="1" applyBorder="1" applyAlignment="1">
      <alignment horizontal="center" vertical="center" wrapText="1"/>
    </xf>
    <xf numFmtId="0" fontId="1" fillId="5" borderId="52" xfId="2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5" fillId="5" borderId="0" xfId="1" applyFont="1" applyFill="1" applyAlignment="1">
      <alignment horizontal="center" vertical="center"/>
    </xf>
    <xf numFmtId="0" fontId="22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3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0" fontId="14" fillId="18" borderId="57" xfId="0" applyFont="1" applyFill="1" applyBorder="1" applyAlignment="1" applyProtection="1">
      <alignment horizontal="center"/>
      <protection locked="0"/>
    </xf>
    <xf numFmtId="0" fontId="14" fillId="18" borderId="58" xfId="0" applyFont="1" applyFill="1" applyBorder="1" applyAlignment="1" applyProtection="1">
      <alignment horizontal="center"/>
      <protection locked="0"/>
    </xf>
    <xf numFmtId="0" fontId="14" fillId="18" borderId="59" xfId="0" applyFont="1" applyFill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center" vertical="center"/>
    </xf>
    <xf numFmtId="164" fontId="16" fillId="0" borderId="30" xfId="0" applyNumberFormat="1" applyFont="1" applyBorder="1" applyAlignment="1" applyProtection="1">
      <alignment horizontal="left"/>
      <protection locked="0"/>
    </xf>
    <xf numFmtId="164" fontId="16" fillId="0" borderId="33" xfId="0" applyNumberFormat="1" applyFont="1" applyBorder="1" applyAlignment="1" applyProtection="1">
      <alignment horizontal="left"/>
      <protection locked="0"/>
    </xf>
    <xf numFmtId="49" fontId="19" fillId="16" borderId="45" xfId="0" applyNumberFormat="1" applyFont="1" applyFill="1" applyBorder="1" applyAlignment="1">
      <alignment horizontal="center" vertical="center"/>
    </xf>
    <xf numFmtId="49" fontId="19" fillId="16" borderId="0" xfId="0" applyNumberFormat="1" applyFont="1" applyFill="1" applyAlignment="1">
      <alignment horizontal="center" vertical="center"/>
    </xf>
    <xf numFmtId="0" fontId="16" fillId="0" borderId="36" xfId="0" applyFont="1" applyBorder="1" applyAlignment="1">
      <alignment horizontal="left" indent="1"/>
    </xf>
    <xf numFmtId="0" fontId="16" fillId="0" borderId="17" xfId="0" applyFont="1" applyBorder="1" applyAlignment="1">
      <alignment horizontal="left" indent="1"/>
    </xf>
    <xf numFmtId="0" fontId="0" fillId="18" borderId="60" xfId="0" applyFill="1" applyBorder="1" applyAlignment="1" applyProtection="1">
      <alignment horizontal="center"/>
      <protection locked="0"/>
    </xf>
    <xf numFmtId="0" fontId="0" fillId="18" borderId="61" xfId="0" applyFill="1" applyBorder="1" applyAlignment="1" applyProtection="1">
      <alignment horizontal="center"/>
      <protection locked="0"/>
    </xf>
    <xf numFmtId="0" fontId="0" fillId="18" borderId="62" xfId="0" applyFill="1" applyBorder="1" applyAlignment="1" applyProtection="1">
      <alignment horizontal="center"/>
      <protection locked="0"/>
    </xf>
    <xf numFmtId="0" fontId="0" fillId="18" borderId="57" xfId="0" applyFill="1" applyBorder="1" applyAlignment="1" applyProtection="1">
      <alignment horizontal="center"/>
      <protection locked="0"/>
    </xf>
    <xf numFmtId="0" fontId="0" fillId="18" borderId="59" xfId="0" applyFill="1" applyBorder="1" applyAlignment="1" applyProtection="1">
      <alignment horizontal="center"/>
      <protection locked="0"/>
    </xf>
    <xf numFmtId="0" fontId="17" fillId="0" borderId="0" xfId="0" applyFont="1" applyBorder="1" applyAlignment="1">
      <alignment horizontal="right" indent="1"/>
    </xf>
    <xf numFmtId="0" fontId="16" fillId="0" borderId="39" xfId="0" applyFont="1" applyBorder="1" applyAlignment="1">
      <alignment horizontal="left" indent="1"/>
    </xf>
    <xf numFmtId="0" fontId="4" fillId="5" borderId="47" xfId="0" applyFont="1" applyFill="1" applyBorder="1" applyAlignment="1" applyProtection="1">
      <alignment horizontal="center"/>
      <protection locked="0"/>
    </xf>
    <xf numFmtId="0" fontId="4" fillId="5" borderId="48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9" fillId="5" borderId="45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49" fontId="19" fillId="8" borderId="45" xfId="0" applyNumberFormat="1" applyFont="1" applyFill="1" applyBorder="1" applyAlignment="1">
      <alignment horizontal="center" vertical="center"/>
    </xf>
    <xf numFmtId="49" fontId="19" fillId="8" borderId="0" xfId="0" applyNumberFormat="1" applyFont="1" applyFill="1" applyAlignment="1">
      <alignment horizontal="center" vertical="center"/>
    </xf>
    <xf numFmtId="49" fontId="19" fillId="12" borderId="45" xfId="0" applyNumberFormat="1" applyFont="1" applyFill="1" applyBorder="1" applyAlignment="1">
      <alignment horizontal="center" vertical="center"/>
    </xf>
    <xf numFmtId="49" fontId="19" fillId="12" borderId="0" xfId="0" applyNumberFormat="1" applyFont="1" applyFill="1" applyAlignment="1">
      <alignment horizontal="center" vertical="center"/>
    </xf>
    <xf numFmtId="49" fontId="19" fillId="10" borderId="45" xfId="0" applyNumberFormat="1" applyFont="1" applyFill="1" applyBorder="1" applyAlignment="1">
      <alignment horizontal="center" vertical="center"/>
    </xf>
    <xf numFmtId="49" fontId="19" fillId="10" borderId="0" xfId="0" applyNumberFormat="1" applyFont="1" applyFill="1" applyAlignment="1">
      <alignment horizontal="center" vertical="center"/>
    </xf>
    <xf numFmtId="49" fontId="19" fillId="6" borderId="45" xfId="0" applyNumberFormat="1" applyFont="1" applyFill="1" applyBorder="1" applyAlignment="1">
      <alignment horizontal="center" vertical="center"/>
    </xf>
    <xf numFmtId="49" fontId="19" fillId="6" borderId="0" xfId="0" applyNumberFormat="1" applyFont="1" applyFill="1" applyAlignment="1">
      <alignment horizontal="center" vertical="center"/>
    </xf>
    <xf numFmtId="49" fontId="19" fillId="11" borderId="45" xfId="0" applyNumberFormat="1" applyFont="1" applyFill="1" applyBorder="1" applyAlignment="1">
      <alignment horizontal="center" vertical="center"/>
    </xf>
    <xf numFmtId="49" fontId="19" fillId="11" borderId="0" xfId="0" applyNumberFormat="1" applyFont="1" applyFill="1" applyAlignment="1">
      <alignment horizontal="center" vertical="center"/>
    </xf>
    <xf numFmtId="49" fontId="19" fillId="7" borderId="45" xfId="0" applyNumberFormat="1" applyFont="1" applyFill="1" applyBorder="1" applyAlignment="1">
      <alignment horizontal="center" vertical="center"/>
    </xf>
    <xf numFmtId="49" fontId="19" fillId="7" borderId="0" xfId="0" applyNumberFormat="1" applyFont="1" applyFill="1" applyAlignment="1">
      <alignment horizontal="center" vertical="center"/>
    </xf>
    <xf numFmtId="49" fontId="19" fillId="15" borderId="45" xfId="0" applyNumberFormat="1" applyFont="1" applyFill="1" applyBorder="1" applyAlignment="1">
      <alignment horizontal="center" vertical="center"/>
    </xf>
    <xf numFmtId="49" fontId="19" fillId="15" borderId="0" xfId="0" applyNumberFormat="1" applyFont="1" applyFill="1" applyAlignment="1">
      <alignment horizontal="center" vertical="center"/>
    </xf>
    <xf numFmtId="49" fontId="19" fillId="14" borderId="45" xfId="0" applyNumberFormat="1" applyFont="1" applyFill="1" applyBorder="1" applyAlignment="1">
      <alignment horizontal="center" vertical="center"/>
    </xf>
    <xf numFmtId="49" fontId="19" fillId="14" borderId="0" xfId="0" applyNumberFormat="1" applyFont="1" applyFill="1" applyAlignment="1">
      <alignment horizontal="center" vertical="center"/>
    </xf>
    <xf numFmtId="49" fontId="19" fillId="13" borderId="45" xfId="0" applyNumberFormat="1" applyFont="1" applyFill="1" applyBorder="1" applyAlignment="1">
      <alignment horizontal="center" vertical="center"/>
    </xf>
    <xf numFmtId="49" fontId="19" fillId="13" borderId="0" xfId="0" applyNumberFormat="1" applyFont="1" applyFill="1" applyAlignment="1">
      <alignment horizontal="center" vertical="center"/>
    </xf>
    <xf numFmtId="49" fontId="19" fillId="9" borderId="45" xfId="0" applyNumberFormat="1" applyFont="1" applyFill="1" applyBorder="1" applyAlignment="1">
      <alignment horizontal="center" vertical="center"/>
    </xf>
    <xf numFmtId="49" fontId="19" fillId="9" borderId="0" xfId="0" applyNumberFormat="1" applyFont="1" applyFill="1" applyAlignment="1">
      <alignment horizontal="center" vertical="center"/>
    </xf>
    <xf numFmtId="0" fontId="0" fillId="18" borderId="1" xfId="0" applyFill="1" applyBorder="1"/>
    <xf numFmtId="0" fontId="0" fillId="18" borderId="14" xfId="0" applyFill="1" applyBorder="1"/>
    <xf numFmtId="0" fontId="0" fillId="18" borderId="5" xfId="0" applyFill="1" applyBorder="1"/>
    <xf numFmtId="0" fontId="0" fillId="18" borderId="4" xfId="0" applyFill="1" applyBorder="1"/>
    <xf numFmtId="0" fontId="2" fillId="18" borderId="10" xfId="0" applyFont="1" applyFill="1" applyBorder="1"/>
    <xf numFmtId="0" fontId="2" fillId="18" borderId="11" xfId="0" applyFont="1" applyFill="1" applyBorder="1"/>
    <xf numFmtId="4" fontId="35" fillId="19" borderId="16" xfId="0" applyNumberFormat="1" applyFont="1" applyFill="1" applyBorder="1" applyAlignment="1" applyProtection="1">
      <alignment horizontal="center"/>
      <protection locked="0"/>
    </xf>
    <xf numFmtId="0" fontId="31" fillId="0" borderId="0" xfId="0" applyFont="1" applyAlignment="1" applyProtection="1">
      <alignment horizontal="right"/>
      <protection locked="0"/>
    </xf>
    <xf numFmtId="165" fontId="0" fillId="18" borderId="15" xfId="0" applyNumberFormat="1" applyFill="1" applyBorder="1"/>
  </cellXfs>
  <cellStyles count="7">
    <cellStyle name="60 % - Accent3" xfId="2" builtinId="40"/>
    <cellStyle name="Accent3" xfId="1" builtinId="37"/>
    <cellStyle name="Lien hypertexte" xfId="6" builtinId="8"/>
    <cellStyle name="Monétaire" xfId="4" builtinId="4"/>
    <cellStyle name="Monétaire 2" xfId="5" xr:uid="{00000000-0005-0000-0000-000003000000}"/>
    <cellStyle name="Normal" xfId="0" builtinId="0"/>
    <cellStyle name="Pourcentage" xfId="3" builtinId="5"/>
  </cellStyles>
  <dxfs count="1004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color theme="0"/>
      </font>
      <fill>
        <patternFill>
          <bgColor rgb="FF006778"/>
        </patternFill>
      </fill>
    </dxf>
    <dxf>
      <font>
        <color theme="0"/>
      </font>
      <fill>
        <patternFill>
          <bgColor rgb="FF662382"/>
        </patternFill>
      </fill>
    </dxf>
    <dxf>
      <font>
        <color theme="0"/>
      </font>
      <fill>
        <patternFill>
          <bgColor rgb="FFC2571C"/>
        </patternFill>
      </fill>
    </dxf>
    <dxf>
      <font>
        <color theme="0"/>
      </font>
      <fill>
        <patternFill>
          <bgColor rgb="FF890F0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color theme="0"/>
      </font>
      <fill>
        <patternFill>
          <bgColor rgb="FF006778"/>
        </patternFill>
      </fill>
    </dxf>
    <dxf>
      <font>
        <color theme="0"/>
      </font>
      <fill>
        <patternFill>
          <bgColor rgb="FF662382"/>
        </patternFill>
      </fill>
    </dxf>
    <dxf>
      <font>
        <color theme="0"/>
      </font>
      <fill>
        <patternFill>
          <bgColor rgb="FFC2571C"/>
        </patternFill>
      </fill>
    </dxf>
    <dxf>
      <font>
        <color theme="0"/>
      </font>
      <fill>
        <patternFill>
          <bgColor rgb="FF890F0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color theme="0"/>
      </font>
      <fill>
        <patternFill>
          <bgColor rgb="FF006778"/>
        </patternFill>
      </fill>
    </dxf>
    <dxf>
      <font>
        <color theme="0"/>
      </font>
      <fill>
        <patternFill>
          <bgColor rgb="FF662382"/>
        </patternFill>
      </fill>
    </dxf>
    <dxf>
      <font>
        <color theme="0"/>
      </font>
      <fill>
        <patternFill>
          <bgColor rgb="FFC2571C"/>
        </patternFill>
      </fill>
    </dxf>
    <dxf>
      <font>
        <color theme="0"/>
      </font>
      <fill>
        <patternFill>
          <bgColor rgb="FF890F0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color theme="0"/>
      </font>
      <fill>
        <patternFill>
          <bgColor rgb="FF006778"/>
        </patternFill>
      </fill>
    </dxf>
    <dxf>
      <font>
        <color theme="0"/>
      </font>
      <fill>
        <patternFill>
          <bgColor rgb="FF662382"/>
        </patternFill>
      </fill>
    </dxf>
    <dxf>
      <font>
        <color theme="0"/>
      </font>
      <fill>
        <patternFill>
          <bgColor rgb="FFC2571C"/>
        </patternFill>
      </fill>
    </dxf>
    <dxf>
      <font>
        <color theme="0"/>
      </font>
      <fill>
        <patternFill>
          <bgColor rgb="FF890F0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color theme="0"/>
      </font>
      <fill>
        <patternFill>
          <bgColor rgb="FF006778"/>
        </patternFill>
      </fill>
    </dxf>
    <dxf>
      <font>
        <color theme="0"/>
      </font>
      <fill>
        <patternFill>
          <bgColor rgb="FF662382"/>
        </patternFill>
      </fill>
    </dxf>
    <dxf>
      <font>
        <color theme="0"/>
      </font>
      <fill>
        <patternFill>
          <bgColor rgb="FFC2571C"/>
        </patternFill>
      </fill>
    </dxf>
    <dxf>
      <font>
        <color theme="0"/>
      </font>
      <fill>
        <patternFill>
          <bgColor rgb="FF890F0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color theme="0"/>
      </font>
      <fill>
        <patternFill>
          <bgColor rgb="FF006778"/>
        </patternFill>
      </fill>
    </dxf>
    <dxf>
      <font>
        <color theme="0"/>
      </font>
      <fill>
        <patternFill>
          <bgColor rgb="FF662382"/>
        </patternFill>
      </fill>
    </dxf>
    <dxf>
      <font>
        <color theme="0"/>
      </font>
      <fill>
        <patternFill>
          <bgColor rgb="FFC2571C"/>
        </patternFill>
      </fill>
    </dxf>
    <dxf>
      <font>
        <color theme="0"/>
      </font>
      <fill>
        <patternFill>
          <bgColor rgb="FF890F0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color theme="0"/>
      </font>
      <fill>
        <patternFill>
          <bgColor rgb="FF006778"/>
        </patternFill>
      </fill>
    </dxf>
    <dxf>
      <font>
        <color theme="0"/>
      </font>
      <fill>
        <patternFill>
          <bgColor rgb="FF662382"/>
        </patternFill>
      </fill>
    </dxf>
    <dxf>
      <font>
        <color theme="0"/>
      </font>
      <fill>
        <patternFill>
          <bgColor rgb="FFC2571C"/>
        </patternFill>
      </fill>
    </dxf>
    <dxf>
      <font>
        <color theme="0"/>
      </font>
      <fill>
        <patternFill>
          <bgColor rgb="FF890F0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color theme="0"/>
      </font>
      <fill>
        <patternFill>
          <bgColor rgb="FF006778"/>
        </patternFill>
      </fill>
    </dxf>
    <dxf>
      <font>
        <color theme="0"/>
      </font>
      <fill>
        <patternFill>
          <bgColor rgb="FF662382"/>
        </patternFill>
      </fill>
    </dxf>
    <dxf>
      <font>
        <color theme="0"/>
      </font>
      <fill>
        <patternFill>
          <bgColor rgb="FFC2571C"/>
        </patternFill>
      </fill>
    </dxf>
    <dxf>
      <font>
        <color theme="0"/>
      </font>
      <fill>
        <patternFill>
          <bgColor rgb="FF890F0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color theme="0"/>
      </font>
      <fill>
        <patternFill>
          <bgColor rgb="FF006778"/>
        </patternFill>
      </fill>
    </dxf>
    <dxf>
      <font>
        <color theme="0"/>
      </font>
      <fill>
        <patternFill>
          <bgColor rgb="FF662382"/>
        </patternFill>
      </fill>
    </dxf>
    <dxf>
      <font>
        <color theme="0"/>
      </font>
      <fill>
        <patternFill>
          <bgColor rgb="FFC2571C"/>
        </patternFill>
      </fill>
    </dxf>
    <dxf>
      <font>
        <color theme="0"/>
      </font>
      <fill>
        <patternFill>
          <bgColor rgb="FF890F01"/>
        </patternFill>
      </fill>
    </dxf>
    <dxf>
      <font>
        <color theme="0"/>
      </font>
      <fill>
        <patternFill>
          <bgColor rgb="FF006778"/>
        </patternFill>
      </fill>
    </dxf>
    <dxf>
      <font>
        <color theme="0"/>
      </font>
      <fill>
        <patternFill>
          <bgColor rgb="FF662382"/>
        </patternFill>
      </fill>
    </dxf>
    <dxf>
      <font>
        <color theme="0"/>
      </font>
      <fill>
        <patternFill>
          <bgColor rgb="FFC2571C"/>
        </patternFill>
      </fill>
    </dxf>
    <dxf>
      <font>
        <color theme="0"/>
      </font>
      <fill>
        <patternFill>
          <bgColor rgb="FF890F0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color theme="0"/>
      </font>
      <fill>
        <patternFill>
          <bgColor rgb="FF006778"/>
        </patternFill>
      </fill>
    </dxf>
    <dxf>
      <font>
        <color theme="0"/>
      </font>
      <fill>
        <patternFill>
          <bgColor rgb="FF662382"/>
        </patternFill>
      </fill>
    </dxf>
    <dxf>
      <font>
        <color theme="0"/>
      </font>
      <fill>
        <patternFill>
          <bgColor rgb="FFC2571C"/>
        </patternFill>
      </fill>
    </dxf>
    <dxf>
      <font>
        <color theme="0"/>
      </font>
      <fill>
        <patternFill>
          <bgColor rgb="FF890F0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color theme="0"/>
      </font>
      <fill>
        <patternFill>
          <bgColor rgb="FF006778"/>
        </patternFill>
      </fill>
    </dxf>
    <dxf>
      <font>
        <color theme="0"/>
      </font>
      <fill>
        <patternFill>
          <bgColor rgb="FF662382"/>
        </patternFill>
      </fill>
    </dxf>
    <dxf>
      <font>
        <color theme="0"/>
      </font>
      <fill>
        <patternFill>
          <bgColor rgb="FFC2571C"/>
        </patternFill>
      </fill>
    </dxf>
    <dxf>
      <font>
        <color theme="0"/>
      </font>
      <fill>
        <patternFill>
          <bgColor rgb="FF890F0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color theme="0"/>
      </font>
      <fill>
        <patternFill>
          <bgColor rgb="FF006778"/>
        </patternFill>
      </fill>
    </dxf>
    <dxf>
      <font>
        <color theme="0"/>
      </font>
      <fill>
        <patternFill>
          <bgColor rgb="FF662382"/>
        </patternFill>
      </fill>
    </dxf>
    <dxf>
      <font>
        <color theme="0"/>
      </font>
      <fill>
        <patternFill>
          <bgColor rgb="FFC2571C"/>
        </patternFill>
      </fill>
    </dxf>
    <dxf>
      <font>
        <color theme="0"/>
      </font>
      <fill>
        <patternFill>
          <bgColor rgb="FF890F01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color theme="0"/>
      </font>
      <fill>
        <patternFill>
          <bgColor rgb="FF006778"/>
        </patternFill>
      </fill>
    </dxf>
    <dxf>
      <font>
        <color theme="0"/>
      </font>
      <fill>
        <patternFill>
          <bgColor rgb="FF662382"/>
        </patternFill>
      </fill>
    </dxf>
    <dxf>
      <font>
        <color theme="0"/>
      </font>
      <fill>
        <patternFill>
          <bgColor rgb="FFC2571C"/>
        </patternFill>
      </fill>
    </dxf>
    <dxf>
      <font>
        <color theme="0"/>
      </font>
      <fill>
        <patternFill>
          <bgColor rgb="FF890F01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colors>
    <mruColors>
      <color rgb="FFFF3300"/>
      <color rgb="FFB2B2B2"/>
      <color rgb="FF2F75B5"/>
      <color rgb="FF60497A"/>
      <color rgb="FF666699"/>
      <color rgb="FF00B0F0"/>
      <color rgb="FF92D050"/>
      <color rgb="FFFFC000"/>
      <color rgb="FFFF6600"/>
      <color rgb="FFFF84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704850</xdr:colOff>
      <xdr:row>3</xdr:row>
      <xdr:rowOff>139159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C73C9EF-FA60-4D5C-8519-C37BFE8F5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66850" cy="11011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4</xdr:col>
      <xdr:colOff>152400</xdr:colOff>
      <xdr:row>68</xdr:row>
      <xdr:rowOff>161925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0" y="13068300"/>
          <a:ext cx="3124200" cy="13049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Bénéficiaire</a:t>
          </a:r>
          <a:br>
            <a:rPr lang="fr-FR" sz="1100" b="0">
              <a:ln>
                <a:solidFill>
                  <a:sysClr val="windowText" lastClr="000000"/>
                </a:solidFill>
              </a:ln>
            </a:rPr>
          </a:br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>
    <xdr:from>
      <xdr:col>6</xdr:col>
      <xdr:colOff>1552576</xdr:colOff>
      <xdr:row>62</xdr:row>
      <xdr:rowOff>9526</xdr:rowOff>
    </xdr:from>
    <xdr:to>
      <xdr:col>9</xdr:col>
      <xdr:colOff>1</xdr:colOff>
      <xdr:row>68</xdr:row>
      <xdr:rowOff>171452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5753101" y="13077826"/>
          <a:ext cx="2609850" cy="1304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>
              <a:ln>
                <a:solidFill>
                  <a:schemeClr val="tx1"/>
                </a:solidFill>
              </a:ln>
            </a:rPr>
            <a:t>Visa </a:t>
          </a:r>
          <a:r>
            <a:rPr lang="fr-FR" sz="1100" b="1">
              <a:ln>
                <a:solidFill>
                  <a:schemeClr val="tx1"/>
                </a:solidFill>
              </a:ln>
            </a:rPr>
            <a:t>du</a:t>
          </a:r>
          <a:r>
            <a:rPr lang="fr-FR" sz="1100">
              <a:ln>
                <a:solidFill>
                  <a:schemeClr val="tx1"/>
                </a:solidFill>
              </a:ln>
            </a:rPr>
            <a:t> Trésorier</a:t>
          </a:r>
        </a:p>
      </xdr:txBody>
    </xdr:sp>
    <xdr:clientData/>
  </xdr:twoCellAnchor>
  <xdr:twoCellAnchor>
    <xdr:from>
      <xdr:col>4</xdr:col>
      <xdr:colOff>238124</xdr:colOff>
      <xdr:row>62</xdr:row>
      <xdr:rowOff>1</xdr:rowOff>
    </xdr:from>
    <xdr:to>
      <xdr:col>6</xdr:col>
      <xdr:colOff>1447800</xdr:colOff>
      <xdr:row>68</xdr:row>
      <xdr:rowOff>171451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3209924" y="13068301"/>
          <a:ext cx="2438401" cy="1314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Accord Responsable </a:t>
          </a:r>
        </a:p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889000</xdr:colOff>
      <xdr:row>3</xdr:row>
      <xdr:rowOff>243934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84E482FD-6CD0-4210-A894-D0E0341DC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651000" cy="110118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4</xdr:col>
      <xdr:colOff>152400</xdr:colOff>
      <xdr:row>68</xdr:row>
      <xdr:rowOff>161925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0" y="13068300"/>
          <a:ext cx="3124200" cy="13049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Bénéficiaire</a:t>
          </a:r>
          <a:br>
            <a:rPr lang="fr-FR" sz="1100" b="0">
              <a:ln>
                <a:solidFill>
                  <a:sysClr val="windowText" lastClr="000000"/>
                </a:solidFill>
              </a:ln>
            </a:rPr>
          </a:br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>
    <xdr:from>
      <xdr:col>6</xdr:col>
      <xdr:colOff>1552576</xdr:colOff>
      <xdr:row>62</xdr:row>
      <xdr:rowOff>9526</xdr:rowOff>
    </xdr:from>
    <xdr:to>
      <xdr:col>9</xdr:col>
      <xdr:colOff>1</xdr:colOff>
      <xdr:row>68</xdr:row>
      <xdr:rowOff>171452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5753101" y="13077826"/>
          <a:ext cx="2609850" cy="1304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>
              <a:ln>
                <a:solidFill>
                  <a:schemeClr val="tx1"/>
                </a:solidFill>
              </a:ln>
            </a:rPr>
            <a:t>Visa </a:t>
          </a:r>
          <a:r>
            <a:rPr lang="fr-FR" sz="1100" b="1">
              <a:ln>
                <a:solidFill>
                  <a:schemeClr val="tx1"/>
                </a:solidFill>
              </a:ln>
            </a:rPr>
            <a:t>du</a:t>
          </a:r>
          <a:r>
            <a:rPr lang="fr-FR" sz="1100">
              <a:ln>
                <a:solidFill>
                  <a:schemeClr val="tx1"/>
                </a:solidFill>
              </a:ln>
            </a:rPr>
            <a:t> Trésorier</a:t>
          </a:r>
        </a:p>
      </xdr:txBody>
    </xdr:sp>
    <xdr:clientData/>
  </xdr:twoCellAnchor>
  <xdr:twoCellAnchor>
    <xdr:from>
      <xdr:col>4</xdr:col>
      <xdr:colOff>238124</xdr:colOff>
      <xdr:row>62</xdr:row>
      <xdr:rowOff>1</xdr:rowOff>
    </xdr:from>
    <xdr:to>
      <xdr:col>6</xdr:col>
      <xdr:colOff>1447800</xdr:colOff>
      <xdr:row>68</xdr:row>
      <xdr:rowOff>171451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3209924" y="13068301"/>
          <a:ext cx="2438401" cy="1314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Accord Responsable </a:t>
          </a:r>
        </a:p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889000</xdr:colOff>
      <xdr:row>3</xdr:row>
      <xdr:rowOff>243934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15CBC9F-1D7D-40B6-8F94-3024C0247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651000" cy="110118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4</xdr:col>
      <xdr:colOff>152400</xdr:colOff>
      <xdr:row>68</xdr:row>
      <xdr:rowOff>161925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0" y="13068300"/>
          <a:ext cx="3124200" cy="13049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Bénéficiaire</a:t>
          </a:r>
          <a:br>
            <a:rPr lang="fr-FR" sz="1100" b="0">
              <a:ln>
                <a:solidFill>
                  <a:sysClr val="windowText" lastClr="000000"/>
                </a:solidFill>
              </a:ln>
            </a:rPr>
          </a:br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>
    <xdr:from>
      <xdr:col>6</xdr:col>
      <xdr:colOff>1552576</xdr:colOff>
      <xdr:row>62</xdr:row>
      <xdr:rowOff>9526</xdr:rowOff>
    </xdr:from>
    <xdr:to>
      <xdr:col>9</xdr:col>
      <xdr:colOff>1</xdr:colOff>
      <xdr:row>68</xdr:row>
      <xdr:rowOff>171452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5753101" y="13077826"/>
          <a:ext cx="2609850" cy="1304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>
              <a:ln>
                <a:solidFill>
                  <a:schemeClr val="tx1"/>
                </a:solidFill>
              </a:ln>
            </a:rPr>
            <a:t>Visa </a:t>
          </a:r>
          <a:r>
            <a:rPr lang="fr-FR" sz="1100" b="1">
              <a:ln>
                <a:solidFill>
                  <a:schemeClr val="tx1"/>
                </a:solidFill>
              </a:ln>
            </a:rPr>
            <a:t>du</a:t>
          </a:r>
          <a:r>
            <a:rPr lang="fr-FR" sz="1100">
              <a:ln>
                <a:solidFill>
                  <a:schemeClr val="tx1"/>
                </a:solidFill>
              </a:ln>
            </a:rPr>
            <a:t> Trésorier</a:t>
          </a:r>
        </a:p>
      </xdr:txBody>
    </xdr:sp>
    <xdr:clientData/>
  </xdr:twoCellAnchor>
  <xdr:twoCellAnchor>
    <xdr:from>
      <xdr:col>4</xdr:col>
      <xdr:colOff>238124</xdr:colOff>
      <xdr:row>62</xdr:row>
      <xdr:rowOff>1</xdr:rowOff>
    </xdr:from>
    <xdr:to>
      <xdr:col>6</xdr:col>
      <xdr:colOff>1447800</xdr:colOff>
      <xdr:row>68</xdr:row>
      <xdr:rowOff>171451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3209924" y="13068301"/>
          <a:ext cx="2438401" cy="1314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Accord Responsable CDOS 93</a:t>
          </a:r>
        </a:p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889000</xdr:colOff>
      <xdr:row>3</xdr:row>
      <xdr:rowOff>243934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E0F0EE3-163A-4A22-AC1A-1E1D1EE3F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651000" cy="110118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4</xdr:col>
      <xdr:colOff>152400</xdr:colOff>
      <xdr:row>68</xdr:row>
      <xdr:rowOff>161925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0" y="13068300"/>
          <a:ext cx="3124200" cy="13049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Bénéficiaire</a:t>
          </a:r>
          <a:br>
            <a:rPr lang="fr-FR" sz="1100" b="0">
              <a:ln>
                <a:solidFill>
                  <a:sysClr val="windowText" lastClr="000000"/>
                </a:solidFill>
              </a:ln>
            </a:rPr>
          </a:br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>
    <xdr:from>
      <xdr:col>6</xdr:col>
      <xdr:colOff>1552576</xdr:colOff>
      <xdr:row>62</xdr:row>
      <xdr:rowOff>9526</xdr:rowOff>
    </xdr:from>
    <xdr:to>
      <xdr:col>9</xdr:col>
      <xdr:colOff>1</xdr:colOff>
      <xdr:row>68</xdr:row>
      <xdr:rowOff>171452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5753101" y="13077826"/>
          <a:ext cx="2609850" cy="1304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>
              <a:ln>
                <a:solidFill>
                  <a:schemeClr val="tx1"/>
                </a:solidFill>
              </a:ln>
            </a:rPr>
            <a:t>Visa </a:t>
          </a:r>
          <a:r>
            <a:rPr lang="fr-FR" sz="1100" b="1">
              <a:ln>
                <a:solidFill>
                  <a:schemeClr val="tx1"/>
                </a:solidFill>
              </a:ln>
            </a:rPr>
            <a:t>du</a:t>
          </a:r>
          <a:r>
            <a:rPr lang="fr-FR" sz="1100">
              <a:ln>
                <a:solidFill>
                  <a:schemeClr val="tx1"/>
                </a:solidFill>
              </a:ln>
            </a:rPr>
            <a:t> Trésorier</a:t>
          </a:r>
        </a:p>
      </xdr:txBody>
    </xdr:sp>
    <xdr:clientData/>
  </xdr:twoCellAnchor>
  <xdr:twoCellAnchor>
    <xdr:from>
      <xdr:col>4</xdr:col>
      <xdr:colOff>238124</xdr:colOff>
      <xdr:row>62</xdr:row>
      <xdr:rowOff>1</xdr:rowOff>
    </xdr:from>
    <xdr:to>
      <xdr:col>6</xdr:col>
      <xdr:colOff>1447800</xdr:colOff>
      <xdr:row>68</xdr:row>
      <xdr:rowOff>171451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3209924" y="13068301"/>
          <a:ext cx="2438401" cy="1314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Accord Responsable </a:t>
          </a:r>
        </a:p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889000</xdr:colOff>
      <xdr:row>3</xdr:row>
      <xdr:rowOff>243934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370DF557-28C6-4304-83CB-E8630E19F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651000" cy="11011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4</xdr:col>
      <xdr:colOff>152400</xdr:colOff>
      <xdr:row>68</xdr:row>
      <xdr:rowOff>161925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0" y="10915650"/>
          <a:ext cx="2933700" cy="13049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Bénéficiaire</a:t>
          </a:r>
          <a:br>
            <a:rPr lang="fr-FR" sz="1100" b="0">
              <a:ln>
                <a:solidFill>
                  <a:sysClr val="windowText" lastClr="000000"/>
                </a:solidFill>
              </a:ln>
            </a:rPr>
          </a:br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>
    <xdr:from>
      <xdr:col>6</xdr:col>
      <xdr:colOff>1552576</xdr:colOff>
      <xdr:row>62</xdr:row>
      <xdr:rowOff>9526</xdr:rowOff>
    </xdr:from>
    <xdr:to>
      <xdr:col>9</xdr:col>
      <xdr:colOff>1</xdr:colOff>
      <xdr:row>68</xdr:row>
      <xdr:rowOff>171452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5953126" y="10925176"/>
          <a:ext cx="2838450" cy="1304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>
              <a:ln>
                <a:solidFill>
                  <a:schemeClr val="tx1"/>
                </a:solidFill>
              </a:ln>
            </a:rPr>
            <a:t>Visa </a:t>
          </a:r>
          <a:r>
            <a:rPr lang="fr-FR" sz="1100" b="1">
              <a:ln>
                <a:solidFill>
                  <a:schemeClr val="tx1"/>
                </a:solidFill>
              </a:ln>
            </a:rPr>
            <a:t>du</a:t>
          </a:r>
          <a:r>
            <a:rPr lang="fr-FR" sz="1100">
              <a:ln>
                <a:solidFill>
                  <a:schemeClr val="tx1"/>
                </a:solidFill>
              </a:ln>
            </a:rPr>
            <a:t> Trésorier</a:t>
          </a:r>
        </a:p>
      </xdr:txBody>
    </xdr:sp>
    <xdr:clientData/>
  </xdr:twoCellAnchor>
  <xdr:twoCellAnchor>
    <xdr:from>
      <xdr:col>4</xdr:col>
      <xdr:colOff>238124</xdr:colOff>
      <xdr:row>62</xdr:row>
      <xdr:rowOff>1</xdr:rowOff>
    </xdr:from>
    <xdr:to>
      <xdr:col>6</xdr:col>
      <xdr:colOff>1447800</xdr:colOff>
      <xdr:row>68</xdr:row>
      <xdr:rowOff>171451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019424" y="10915651"/>
          <a:ext cx="2828926" cy="1314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Accord Responsable </a:t>
          </a:r>
        </a:p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 editAs="oneCell">
    <xdr:from>
      <xdr:col>0</xdr:col>
      <xdr:colOff>71437</xdr:colOff>
      <xdr:row>1</xdr:row>
      <xdr:rowOff>39688</xdr:rowOff>
    </xdr:from>
    <xdr:to>
      <xdr:col>2</xdr:col>
      <xdr:colOff>55562</xdr:colOff>
      <xdr:row>3</xdr:row>
      <xdr:rowOff>276295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DC57BE2-1D46-45AC-A1A3-85FA1FCD0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" y="230188"/>
          <a:ext cx="1651000" cy="11011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4</xdr:col>
      <xdr:colOff>152400</xdr:colOff>
      <xdr:row>68</xdr:row>
      <xdr:rowOff>161925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13068300"/>
          <a:ext cx="3124200" cy="13049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Bénéficiaire</a:t>
          </a:r>
          <a:br>
            <a:rPr lang="fr-FR" sz="1100" b="0">
              <a:ln>
                <a:solidFill>
                  <a:sysClr val="windowText" lastClr="000000"/>
                </a:solidFill>
              </a:ln>
            </a:rPr>
          </a:br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>
    <xdr:from>
      <xdr:col>6</xdr:col>
      <xdr:colOff>1552576</xdr:colOff>
      <xdr:row>62</xdr:row>
      <xdr:rowOff>9526</xdr:rowOff>
    </xdr:from>
    <xdr:to>
      <xdr:col>9</xdr:col>
      <xdr:colOff>1</xdr:colOff>
      <xdr:row>68</xdr:row>
      <xdr:rowOff>171452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753101" y="13077826"/>
          <a:ext cx="2609850" cy="1304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>
              <a:ln>
                <a:solidFill>
                  <a:schemeClr val="tx1"/>
                </a:solidFill>
              </a:ln>
            </a:rPr>
            <a:t>Visa </a:t>
          </a:r>
          <a:r>
            <a:rPr lang="fr-FR" sz="1100" b="1">
              <a:ln>
                <a:solidFill>
                  <a:schemeClr val="tx1"/>
                </a:solidFill>
              </a:ln>
            </a:rPr>
            <a:t>du</a:t>
          </a:r>
          <a:r>
            <a:rPr lang="fr-FR" sz="1100">
              <a:ln>
                <a:solidFill>
                  <a:schemeClr val="tx1"/>
                </a:solidFill>
              </a:ln>
            </a:rPr>
            <a:t> Trésorier</a:t>
          </a:r>
        </a:p>
      </xdr:txBody>
    </xdr:sp>
    <xdr:clientData/>
  </xdr:twoCellAnchor>
  <xdr:twoCellAnchor>
    <xdr:from>
      <xdr:col>4</xdr:col>
      <xdr:colOff>238124</xdr:colOff>
      <xdr:row>62</xdr:row>
      <xdr:rowOff>1</xdr:rowOff>
    </xdr:from>
    <xdr:to>
      <xdr:col>6</xdr:col>
      <xdr:colOff>1447800</xdr:colOff>
      <xdr:row>68</xdr:row>
      <xdr:rowOff>171451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209924" y="13068301"/>
          <a:ext cx="2438401" cy="1314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Accord Responsable </a:t>
          </a:r>
        </a:p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1</xdr:col>
      <xdr:colOff>898525</xdr:colOff>
      <xdr:row>3</xdr:row>
      <xdr:rowOff>243934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F945E96-A8B5-4461-A5C0-EDCD665C6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0"/>
          <a:ext cx="1651000" cy="11011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4</xdr:col>
      <xdr:colOff>152400</xdr:colOff>
      <xdr:row>68</xdr:row>
      <xdr:rowOff>161925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13068300"/>
          <a:ext cx="3124200" cy="13049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Bénéficiaire</a:t>
          </a:r>
          <a:br>
            <a:rPr lang="fr-FR" sz="1100" b="0">
              <a:ln>
                <a:solidFill>
                  <a:sysClr val="windowText" lastClr="000000"/>
                </a:solidFill>
              </a:ln>
            </a:rPr>
          </a:br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>
    <xdr:from>
      <xdr:col>6</xdr:col>
      <xdr:colOff>1552576</xdr:colOff>
      <xdr:row>62</xdr:row>
      <xdr:rowOff>9526</xdr:rowOff>
    </xdr:from>
    <xdr:to>
      <xdr:col>9</xdr:col>
      <xdr:colOff>1</xdr:colOff>
      <xdr:row>68</xdr:row>
      <xdr:rowOff>171452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753101" y="13077826"/>
          <a:ext cx="2609850" cy="1304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>
              <a:ln>
                <a:solidFill>
                  <a:schemeClr val="tx1"/>
                </a:solidFill>
              </a:ln>
            </a:rPr>
            <a:t>Visa </a:t>
          </a:r>
          <a:r>
            <a:rPr lang="fr-FR" sz="1100" b="1">
              <a:ln>
                <a:solidFill>
                  <a:schemeClr val="tx1"/>
                </a:solidFill>
              </a:ln>
            </a:rPr>
            <a:t>du</a:t>
          </a:r>
          <a:r>
            <a:rPr lang="fr-FR" sz="1100">
              <a:ln>
                <a:solidFill>
                  <a:schemeClr val="tx1"/>
                </a:solidFill>
              </a:ln>
            </a:rPr>
            <a:t> Trésorier</a:t>
          </a:r>
        </a:p>
      </xdr:txBody>
    </xdr:sp>
    <xdr:clientData/>
  </xdr:twoCellAnchor>
  <xdr:twoCellAnchor>
    <xdr:from>
      <xdr:col>4</xdr:col>
      <xdr:colOff>238124</xdr:colOff>
      <xdr:row>62</xdr:row>
      <xdr:rowOff>1</xdr:rowOff>
    </xdr:from>
    <xdr:to>
      <xdr:col>6</xdr:col>
      <xdr:colOff>1447800</xdr:colOff>
      <xdr:row>68</xdr:row>
      <xdr:rowOff>171451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209924" y="13068301"/>
          <a:ext cx="2438401" cy="1314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Accord Responsable </a:t>
          </a:r>
        </a:p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889000</xdr:colOff>
      <xdr:row>3</xdr:row>
      <xdr:rowOff>243934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DC87FFC7-43FE-458B-9473-FF1A7111D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651000" cy="11011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4</xdr:col>
      <xdr:colOff>152400</xdr:colOff>
      <xdr:row>68</xdr:row>
      <xdr:rowOff>161925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13068300"/>
          <a:ext cx="3124200" cy="13049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Bénéficiaire</a:t>
          </a:r>
          <a:br>
            <a:rPr lang="fr-FR" sz="1100" b="0">
              <a:ln>
                <a:solidFill>
                  <a:sysClr val="windowText" lastClr="000000"/>
                </a:solidFill>
              </a:ln>
            </a:rPr>
          </a:br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>
    <xdr:from>
      <xdr:col>6</xdr:col>
      <xdr:colOff>1552576</xdr:colOff>
      <xdr:row>62</xdr:row>
      <xdr:rowOff>9526</xdr:rowOff>
    </xdr:from>
    <xdr:to>
      <xdr:col>9</xdr:col>
      <xdr:colOff>1</xdr:colOff>
      <xdr:row>68</xdr:row>
      <xdr:rowOff>171452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5753101" y="13077826"/>
          <a:ext cx="2609850" cy="1304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>
              <a:ln>
                <a:solidFill>
                  <a:schemeClr val="tx1"/>
                </a:solidFill>
              </a:ln>
            </a:rPr>
            <a:t>Visa </a:t>
          </a:r>
          <a:r>
            <a:rPr lang="fr-FR" sz="1100" b="1">
              <a:ln>
                <a:solidFill>
                  <a:schemeClr val="tx1"/>
                </a:solidFill>
              </a:ln>
            </a:rPr>
            <a:t>du</a:t>
          </a:r>
          <a:r>
            <a:rPr lang="fr-FR" sz="1100">
              <a:ln>
                <a:solidFill>
                  <a:schemeClr val="tx1"/>
                </a:solidFill>
              </a:ln>
            </a:rPr>
            <a:t> Trésorier</a:t>
          </a:r>
        </a:p>
      </xdr:txBody>
    </xdr:sp>
    <xdr:clientData/>
  </xdr:twoCellAnchor>
  <xdr:twoCellAnchor>
    <xdr:from>
      <xdr:col>4</xdr:col>
      <xdr:colOff>238124</xdr:colOff>
      <xdr:row>62</xdr:row>
      <xdr:rowOff>1</xdr:rowOff>
    </xdr:from>
    <xdr:to>
      <xdr:col>6</xdr:col>
      <xdr:colOff>1447800</xdr:colOff>
      <xdr:row>68</xdr:row>
      <xdr:rowOff>171451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209924" y="13068301"/>
          <a:ext cx="2438401" cy="1314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Accord Responsable </a:t>
          </a:r>
        </a:p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889000</xdr:colOff>
      <xdr:row>3</xdr:row>
      <xdr:rowOff>243934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46B28BA-7F0E-403C-B534-7130CBE55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651000" cy="11011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4</xdr:col>
      <xdr:colOff>152400</xdr:colOff>
      <xdr:row>68</xdr:row>
      <xdr:rowOff>161925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0" y="13068300"/>
          <a:ext cx="3124200" cy="13049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Bénéficiaire</a:t>
          </a:r>
          <a:br>
            <a:rPr lang="fr-FR" sz="1100" b="0">
              <a:ln>
                <a:solidFill>
                  <a:sysClr val="windowText" lastClr="000000"/>
                </a:solidFill>
              </a:ln>
            </a:rPr>
          </a:br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>
    <xdr:from>
      <xdr:col>6</xdr:col>
      <xdr:colOff>1552576</xdr:colOff>
      <xdr:row>62</xdr:row>
      <xdr:rowOff>9526</xdr:rowOff>
    </xdr:from>
    <xdr:to>
      <xdr:col>9</xdr:col>
      <xdr:colOff>1</xdr:colOff>
      <xdr:row>68</xdr:row>
      <xdr:rowOff>171452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753101" y="13077826"/>
          <a:ext cx="2609850" cy="1304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>
              <a:ln>
                <a:solidFill>
                  <a:schemeClr val="tx1"/>
                </a:solidFill>
              </a:ln>
            </a:rPr>
            <a:t>Visa </a:t>
          </a:r>
          <a:r>
            <a:rPr lang="fr-FR" sz="1100" b="1">
              <a:ln>
                <a:solidFill>
                  <a:schemeClr val="tx1"/>
                </a:solidFill>
              </a:ln>
            </a:rPr>
            <a:t>du</a:t>
          </a:r>
          <a:r>
            <a:rPr lang="fr-FR" sz="1100">
              <a:ln>
                <a:solidFill>
                  <a:schemeClr val="tx1"/>
                </a:solidFill>
              </a:ln>
            </a:rPr>
            <a:t> Trésorier</a:t>
          </a:r>
        </a:p>
      </xdr:txBody>
    </xdr:sp>
    <xdr:clientData/>
  </xdr:twoCellAnchor>
  <xdr:twoCellAnchor>
    <xdr:from>
      <xdr:col>4</xdr:col>
      <xdr:colOff>238124</xdr:colOff>
      <xdr:row>62</xdr:row>
      <xdr:rowOff>1</xdr:rowOff>
    </xdr:from>
    <xdr:to>
      <xdr:col>6</xdr:col>
      <xdr:colOff>1447800</xdr:colOff>
      <xdr:row>68</xdr:row>
      <xdr:rowOff>171451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209924" y="13068301"/>
          <a:ext cx="2438401" cy="1314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Accord Responsable </a:t>
          </a:r>
        </a:p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889000</xdr:colOff>
      <xdr:row>3</xdr:row>
      <xdr:rowOff>243934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9861404-0755-4460-BCB4-9B737C849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651000" cy="110118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4</xdr:col>
      <xdr:colOff>152400</xdr:colOff>
      <xdr:row>68</xdr:row>
      <xdr:rowOff>161925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0" y="13068300"/>
          <a:ext cx="3124200" cy="13049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Bénéficiaire</a:t>
          </a:r>
          <a:br>
            <a:rPr lang="fr-FR" sz="1100" b="0">
              <a:ln>
                <a:solidFill>
                  <a:sysClr val="windowText" lastClr="000000"/>
                </a:solidFill>
              </a:ln>
            </a:rPr>
          </a:br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>
    <xdr:from>
      <xdr:col>6</xdr:col>
      <xdr:colOff>1552576</xdr:colOff>
      <xdr:row>62</xdr:row>
      <xdr:rowOff>9526</xdr:rowOff>
    </xdr:from>
    <xdr:to>
      <xdr:col>9</xdr:col>
      <xdr:colOff>1</xdr:colOff>
      <xdr:row>68</xdr:row>
      <xdr:rowOff>171452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5753101" y="13077826"/>
          <a:ext cx="2609850" cy="1304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>
              <a:ln>
                <a:solidFill>
                  <a:schemeClr val="tx1"/>
                </a:solidFill>
              </a:ln>
            </a:rPr>
            <a:t>Visa </a:t>
          </a:r>
          <a:r>
            <a:rPr lang="fr-FR" sz="1100" b="1">
              <a:ln>
                <a:solidFill>
                  <a:schemeClr val="tx1"/>
                </a:solidFill>
              </a:ln>
            </a:rPr>
            <a:t>du</a:t>
          </a:r>
          <a:r>
            <a:rPr lang="fr-FR" sz="1100">
              <a:ln>
                <a:solidFill>
                  <a:schemeClr val="tx1"/>
                </a:solidFill>
              </a:ln>
            </a:rPr>
            <a:t> Trésorier</a:t>
          </a:r>
        </a:p>
      </xdr:txBody>
    </xdr:sp>
    <xdr:clientData/>
  </xdr:twoCellAnchor>
  <xdr:twoCellAnchor>
    <xdr:from>
      <xdr:col>4</xdr:col>
      <xdr:colOff>238124</xdr:colOff>
      <xdr:row>62</xdr:row>
      <xdr:rowOff>1</xdr:rowOff>
    </xdr:from>
    <xdr:to>
      <xdr:col>6</xdr:col>
      <xdr:colOff>1447800</xdr:colOff>
      <xdr:row>68</xdr:row>
      <xdr:rowOff>171451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209924" y="13068301"/>
          <a:ext cx="2438401" cy="1314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Accord Responsable C</a:t>
          </a:r>
        </a:p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889000</xdr:colOff>
      <xdr:row>3</xdr:row>
      <xdr:rowOff>243934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B89ACF9-7D9C-4267-A236-37BB232FC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651000" cy="110118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4</xdr:col>
      <xdr:colOff>152400</xdr:colOff>
      <xdr:row>68</xdr:row>
      <xdr:rowOff>161925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0" y="13068300"/>
          <a:ext cx="3124200" cy="13049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Bénéficiaire</a:t>
          </a:r>
          <a:br>
            <a:rPr lang="fr-FR" sz="1100" b="0">
              <a:ln>
                <a:solidFill>
                  <a:sysClr val="windowText" lastClr="000000"/>
                </a:solidFill>
              </a:ln>
            </a:rPr>
          </a:br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>
    <xdr:from>
      <xdr:col>6</xdr:col>
      <xdr:colOff>1552576</xdr:colOff>
      <xdr:row>62</xdr:row>
      <xdr:rowOff>9526</xdr:rowOff>
    </xdr:from>
    <xdr:to>
      <xdr:col>9</xdr:col>
      <xdr:colOff>1</xdr:colOff>
      <xdr:row>68</xdr:row>
      <xdr:rowOff>171452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5753101" y="13077826"/>
          <a:ext cx="2609850" cy="1304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>
              <a:ln>
                <a:solidFill>
                  <a:schemeClr val="tx1"/>
                </a:solidFill>
              </a:ln>
            </a:rPr>
            <a:t>Visa </a:t>
          </a:r>
          <a:r>
            <a:rPr lang="fr-FR" sz="1100" b="1">
              <a:ln>
                <a:solidFill>
                  <a:schemeClr val="tx1"/>
                </a:solidFill>
              </a:ln>
            </a:rPr>
            <a:t>du</a:t>
          </a:r>
          <a:r>
            <a:rPr lang="fr-FR" sz="1100">
              <a:ln>
                <a:solidFill>
                  <a:schemeClr val="tx1"/>
                </a:solidFill>
              </a:ln>
            </a:rPr>
            <a:t> Trésorier</a:t>
          </a:r>
        </a:p>
      </xdr:txBody>
    </xdr:sp>
    <xdr:clientData/>
  </xdr:twoCellAnchor>
  <xdr:twoCellAnchor>
    <xdr:from>
      <xdr:col>4</xdr:col>
      <xdr:colOff>238124</xdr:colOff>
      <xdr:row>62</xdr:row>
      <xdr:rowOff>1</xdr:rowOff>
    </xdr:from>
    <xdr:to>
      <xdr:col>6</xdr:col>
      <xdr:colOff>1447800</xdr:colOff>
      <xdr:row>68</xdr:row>
      <xdr:rowOff>171451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3209924" y="13068301"/>
          <a:ext cx="2438401" cy="1314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Accord Responsable </a:t>
          </a:r>
        </a:p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889000</xdr:colOff>
      <xdr:row>3</xdr:row>
      <xdr:rowOff>243934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8B8C34C3-3674-494B-99EC-A603F75F1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651000" cy="110118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4</xdr:col>
      <xdr:colOff>152400</xdr:colOff>
      <xdr:row>68</xdr:row>
      <xdr:rowOff>161925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0" y="13068300"/>
          <a:ext cx="3124200" cy="13049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Bénéficiaire</a:t>
          </a:r>
          <a:br>
            <a:rPr lang="fr-FR" sz="1100" b="0">
              <a:ln>
                <a:solidFill>
                  <a:sysClr val="windowText" lastClr="000000"/>
                </a:solidFill>
              </a:ln>
            </a:rPr>
          </a:br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>
    <xdr:from>
      <xdr:col>6</xdr:col>
      <xdr:colOff>1552576</xdr:colOff>
      <xdr:row>62</xdr:row>
      <xdr:rowOff>9526</xdr:rowOff>
    </xdr:from>
    <xdr:to>
      <xdr:col>9</xdr:col>
      <xdr:colOff>1</xdr:colOff>
      <xdr:row>68</xdr:row>
      <xdr:rowOff>171452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5753101" y="13077826"/>
          <a:ext cx="2609850" cy="1304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>
              <a:ln>
                <a:solidFill>
                  <a:schemeClr val="tx1"/>
                </a:solidFill>
              </a:ln>
            </a:rPr>
            <a:t>Visa </a:t>
          </a:r>
          <a:r>
            <a:rPr lang="fr-FR" sz="1100" b="1">
              <a:ln>
                <a:solidFill>
                  <a:schemeClr val="tx1"/>
                </a:solidFill>
              </a:ln>
            </a:rPr>
            <a:t>du</a:t>
          </a:r>
          <a:r>
            <a:rPr lang="fr-FR" sz="1100">
              <a:ln>
                <a:solidFill>
                  <a:schemeClr val="tx1"/>
                </a:solidFill>
              </a:ln>
            </a:rPr>
            <a:t> Trésorier</a:t>
          </a:r>
        </a:p>
      </xdr:txBody>
    </xdr:sp>
    <xdr:clientData/>
  </xdr:twoCellAnchor>
  <xdr:twoCellAnchor>
    <xdr:from>
      <xdr:col>4</xdr:col>
      <xdr:colOff>238124</xdr:colOff>
      <xdr:row>62</xdr:row>
      <xdr:rowOff>1</xdr:rowOff>
    </xdr:from>
    <xdr:to>
      <xdr:col>6</xdr:col>
      <xdr:colOff>1447800</xdr:colOff>
      <xdr:row>68</xdr:row>
      <xdr:rowOff>171451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3209924" y="13068301"/>
          <a:ext cx="2438401" cy="1314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Accord Responsable </a:t>
          </a:r>
        </a:p>
        <a:p>
          <a:pPr algn="ctr"/>
          <a:r>
            <a:rPr lang="fr-FR" sz="1100" b="0">
              <a:ln>
                <a:solidFill>
                  <a:sysClr val="windowText" lastClr="000000"/>
                </a:solidFill>
              </a:ln>
            </a:rPr>
            <a:t>Date et Signature</a:t>
          </a: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889000</xdr:colOff>
      <xdr:row>3</xdr:row>
      <xdr:rowOff>243934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64CBE231-8E32-4F38-AFA7-261B32F59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651000" cy="1101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lebgestion.com/cours_comptabilite/c63_contributions_volontaires_en_nature.ht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associations.gouv.fr/frais-non-rembourses-des-benevol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44"/>
  <sheetViews>
    <sheetView tabSelected="1" workbookViewId="0">
      <selection activeCell="G18" sqref="G18"/>
    </sheetView>
  </sheetViews>
  <sheetFormatPr baseColWidth="10" defaultRowHeight="15"/>
  <cols>
    <col min="1" max="1" width="13.85546875" bestFit="1" customWidth="1"/>
    <col min="2" max="2" width="21.42578125" customWidth="1"/>
    <col min="3" max="3" width="13.28515625" customWidth="1"/>
    <col min="7" max="7" width="24.28515625" customWidth="1"/>
    <col min="8" max="8" width="21.28515625" customWidth="1"/>
  </cols>
  <sheetData>
    <row r="1" spans="1:11" ht="31.5">
      <c r="A1" s="119" t="s">
        <v>76</v>
      </c>
    </row>
    <row r="2" spans="1:11" ht="18.75">
      <c r="A2" s="4" t="s">
        <v>77</v>
      </c>
      <c r="B2" s="4"/>
      <c r="C2" s="4"/>
    </row>
    <row r="3" spans="1:11" ht="18.75">
      <c r="A3" s="4" t="s">
        <v>69</v>
      </c>
      <c r="B3" s="4"/>
      <c r="C3" s="4"/>
    </row>
    <row r="4" spans="1:11" ht="18.75">
      <c r="A4" s="4" t="s">
        <v>92</v>
      </c>
      <c r="B4" s="4"/>
      <c r="C4" s="4"/>
    </row>
    <row r="5" spans="1:11" ht="18.75">
      <c r="A5" s="4" t="s">
        <v>93</v>
      </c>
      <c r="B5" s="4"/>
      <c r="C5" s="4"/>
    </row>
    <row r="6" spans="1:11" ht="18.75">
      <c r="A6" s="4"/>
      <c r="B6" s="4"/>
      <c r="C6" s="4"/>
    </row>
    <row r="7" spans="1:11" ht="18.75">
      <c r="A7" s="4"/>
      <c r="B7" s="4"/>
      <c r="C7" s="4"/>
    </row>
    <row r="8" spans="1:11" ht="23.25">
      <c r="D8" s="123" t="s">
        <v>70</v>
      </c>
      <c r="E8" s="123"/>
    </row>
    <row r="9" spans="1:11" ht="15.75" thickBot="1"/>
    <row r="10" spans="1:11" ht="19.5" thickBot="1">
      <c r="D10" s="121" t="s">
        <v>24</v>
      </c>
      <c r="E10" s="122"/>
      <c r="F10" s="6"/>
      <c r="H10" s="3"/>
    </row>
    <row r="11" spans="1:11" ht="15.75" thickBot="1"/>
    <row r="12" spans="1:11">
      <c r="A12" s="37" t="s">
        <v>0</v>
      </c>
      <c r="B12" s="38" t="s">
        <v>11</v>
      </c>
      <c r="C12" s="38" t="s">
        <v>17</v>
      </c>
      <c r="D12" s="38" t="s">
        <v>2</v>
      </c>
      <c r="E12" s="38" t="s">
        <v>1</v>
      </c>
      <c r="F12" s="38" t="s">
        <v>16</v>
      </c>
      <c r="G12" s="38" t="s">
        <v>27</v>
      </c>
      <c r="H12" s="38" t="s">
        <v>28</v>
      </c>
      <c r="I12" s="38" t="s">
        <v>30</v>
      </c>
      <c r="J12" s="38" t="s">
        <v>2</v>
      </c>
      <c r="K12" s="39" t="s">
        <v>4</v>
      </c>
    </row>
    <row r="13" spans="1:11">
      <c r="A13" s="40">
        <v>43479</v>
      </c>
      <c r="B13" s="41" t="s">
        <v>5</v>
      </c>
      <c r="C13" s="61" t="s">
        <v>51</v>
      </c>
      <c r="D13" s="61"/>
      <c r="E13" s="194">
        <v>15</v>
      </c>
      <c r="F13" s="7">
        <f>IF(C13="Autre",Postes!C$8,IF(C13="SNCF",Postes!C$7,IF(C13="RATP",Postes!C$6,IF(C13="Impôts_Moto",Postes!C$4,IF(C13="Impôts_Auto",Postes!C$5,IF(C13="Voiture",Postes!C$3,IF(C13="Moto",Postes!C$2,IF(C13="Vélo",Postes!C$1,""))))))))</f>
        <v>0.123</v>
      </c>
      <c r="G13" s="42" t="s">
        <v>71</v>
      </c>
      <c r="H13" s="41" t="s">
        <v>61</v>
      </c>
      <c r="I13" s="43" t="s">
        <v>58</v>
      </c>
      <c r="J13" s="10">
        <f t="shared" ref="J13:J18" si="0">IF(OR(F13&lt;=0,E13&lt;=0),0,E13*F13)+D13</f>
        <v>1.845</v>
      </c>
      <c r="K13" s="70">
        <v>8.3333333333333301E-2</v>
      </c>
    </row>
    <row r="14" spans="1:11">
      <c r="A14" s="44">
        <v>43480</v>
      </c>
      <c r="B14" s="34" t="s">
        <v>5</v>
      </c>
      <c r="C14" s="33" t="s">
        <v>52</v>
      </c>
      <c r="D14" s="62"/>
      <c r="E14" s="66">
        <v>10</v>
      </c>
      <c r="F14" s="8">
        <f>IF(C14="Autre",Postes!C$8,IF(C14="SNCF",Postes!C$7,IF(C14="RATP",Postes!C$6,IF(C14="Impôts_Moto",Postes!C$4,IF(C14="Impôts_Auto",Postes!C$5,IF(C14="Voiture",Postes!C$3,IF(C14="Moto",Postes!C$2,IF(C14="Vélo",Postes!C$1,""))))))))</f>
        <v>0.315</v>
      </c>
      <c r="G14" s="33" t="s">
        <v>72</v>
      </c>
      <c r="H14" s="34" t="s">
        <v>73</v>
      </c>
      <c r="I14" s="45" t="s">
        <v>55</v>
      </c>
      <c r="J14" s="10">
        <f t="shared" si="0"/>
        <v>3.15</v>
      </c>
      <c r="K14" s="71">
        <v>0.125</v>
      </c>
    </row>
    <row r="15" spans="1:11">
      <c r="A15" s="44">
        <v>43481</v>
      </c>
      <c r="B15" s="34" t="s">
        <v>5</v>
      </c>
      <c r="C15" s="33" t="s">
        <v>52</v>
      </c>
      <c r="D15" s="62"/>
      <c r="E15" s="66">
        <v>10</v>
      </c>
      <c r="F15" s="8">
        <f>IF(C15="Autre",Postes!C$8,IF(C15="SNCF",Postes!C$7,IF(C15="RATP",Postes!C$6,IF(C15="Impôts_Moto",Postes!C$4,IF(C15="Impôts_Auto",Postes!C$5,IF(C15="Voiture",Postes!C$3,IF(C15="Moto",Postes!C$2,IF(C15="Vélo",Postes!C$1,""))))))))</f>
        <v>0.315</v>
      </c>
      <c r="G15" s="33" t="s">
        <v>72</v>
      </c>
      <c r="H15" s="34" t="s">
        <v>54</v>
      </c>
      <c r="I15" s="45" t="s">
        <v>56</v>
      </c>
      <c r="J15" s="10">
        <f t="shared" si="0"/>
        <v>3.15</v>
      </c>
      <c r="K15" s="71">
        <v>0.125</v>
      </c>
    </row>
    <row r="16" spans="1:11">
      <c r="A16" s="44">
        <v>43483</v>
      </c>
      <c r="B16" s="34" t="s">
        <v>29</v>
      </c>
      <c r="C16" s="33" t="s">
        <v>26</v>
      </c>
      <c r="D16" s="62"/>
      <c r="E16" s="103"/>
      <c r="F16" s="8">
        <f>IF(C16="Autre",Postes!C$8,IF(C16="SNCF",Postes!C$7,IF(C16="RATP",Postes!C$6,IF(C16="Impôts_Moto",Postes!C$4,IF(C16="Impôts_Auto",Postes!C$5,IF(C16="Voiture",Postes!C$3,IF(C16="Moto",Postes!C$2,IF(C16="Vélo",Postes!C$1,""))))))))</f>
        <v>0</v>
      </c>
      <c r="G16" s="33" t="s">
        <v>14</v>
      </c>
      <c r="H16" s="34" t="s">
        <v>54</v>
      </c>
      <c r="I16" s="45" t="s">
        <v>63</v>
      </c>
      <c r="J16" s="10">
        <f t="shared" si="0"/>
        <v>0</v>
      </c>
      <c r="K16" s="71">
        <v>8.3333333333333301E-2</v>
      </c>
    </row>
    <row r="17" spans="1:11">
      <c r="A17" s="44">
        <v>43486</v>
      </c>
      <c r="B17" s="34" t="s">
        <v>22</v>
      </c>
      <c r="C17" s="33" t="s">
        <v>52</v>
      </c>
      <c r="D17" s="62"/>
      <c r="E17" s="66">
        <v>10</v>
      </c>
      <c r="F17" s="8">
        <f>IF(C17="Autre",Postes!C$8,IF(C17="SNCF",Postes!C$7,IF(C17="RATP",Postes!C$6,IF(C17="Impôts_Moto",Postes!C$4,IF(C17="Impôts_Auto",Postes!C$5,IF(C17="Voiture",Postes!C$3,IF(C17="Moto",Postes!C$2,IF(C17="Vélo",Postes!C$1,""))))))))</f>
        <v>0.315</v>
      </c>
      <c r="G17" s="33" t="s">
        <v>72</v>
      </c>
      <c r="H17" s="34" t="s">
        <v>9</v>
      </c>
      <c r="I17" s="45" t="s">
        <v>58</v>
      </c>
      <c r="J17" s="10">
        <f t="shared" si="0"/>
        <v>3.15</v>
      </c>
      <c r="K17" s="71">
        <v>0.104166666666667</v>
      </c>
    </row>
    <row r="18" spans="1:11">
      <c r="A18" s="44">
        <v>43489</v>
      </c>
      <c r="B18" s="34" t="s">
        <v>9</v>
      </c>
      <c r="C18" s="62" t="s">
        <v>52</v>
      </c>
      <c r="D18" s="62"/>
      <c r="E18" s="66">
        <v>45</v>
      </c>
      <c r="F18" s="8">
        <f>IF(C18="Autre",Postes!C$8,IF(C18="SNCF",Postes!C$7,IF(C18="RATP",Postes!C$6,IF(C18="Impôts_Moto",Postes!C$4,IF(C18="Impôts_Auto",Postes!C$5,IF(C18="Voiture",Postes!C$3,IF(C18="Moto",Postes!C$2,IF(C18="Vélo",Postes!C$1,""))))))))</f>
        <v>0.315</v>
      </c>
      <c r="G18" s="33" t="s">
        <v>96</v>
      </c>
      <c r="H18" s="34" t="s">
        <v>62</v>
      </c>
      <c r="I18" s="45" t="s">
        <v>59</v>
      </c>
      <c r="J18" s="10">
        <f t="shared" si="0"/>
        <v>14.175000000000001</v>
      </c>
      <c r="K18" s="71">
        <v>0.14583333333333301</v>
      </c>
    </row>
    <row r="22" spans="1:11" ht="18.75">
      <c r="A22" s="4" t="s">
        <v>79</v>
      </c>
    </row>
    <row r="23" spans="1:11" ht="18.75">
      <c r="A23" s="4" t="s">
        <v>94</v>
      </c>
    </row>
    <row r="24" spans="1:11" ht="18.75">
      <c r="A24" s="4" t="s">
        <v>78</v>
      </c>
    </row>
    <row r="25" spans="1:11" ht="18.75">
      <c r="A25" s="4"/>
    </row>
    <row r="27" spans="1:11" ht="21">
      <c r="A27" s="5" t="s">
        <v>74</v>
      </c>
    </row>
    <row r="28" spans="1:11" ht="21">
      <c r="A28" s="5"/>
    </row>
    <row r="29" spans="1:11" ht="23.25">
      <c r="A29" s="120" t="s">
        <v>89</v>
      </c>
    </row>
    <row r="31" spans="1:11">
      <c r="A31" s="3" t="s">
        <v>80</v>
      </c>
      <c r="B31" s="3"/>
      <c r="C31" s="3"/>
    </row>
    <row r="32" spans="1:11">
      <c r="A32" t="s">
        <v>81</v>
      </c>
    </row>
    <row r="33" spans="1:1">
      <c r="A33" t="s">
        <v>82</v>
      </c>
    </row>
    <row r="34" spans="1:1">
      <c r="A34" t="s">
        <v>83</v>
      </c>
    </row>
    <row r="35" spans="1:1">
      <c r="A35" t="s">
        <v>84</v>
      </c>
    </row>
    <row r="37" spans="1:1" ht="23.25">
      <c r="A37" s="118" t="s">
        <v>90</v>
      </c>
    </row>
    <row r="39" spans="1:1">
      <c r="A39" s="3" t="s">
        <v>85</v>
      </c>
    </row>
    <row r="40" spans="1:1">
      <c r="A40" t="s">
        <v>86</v>
      </c>
    </row>
    <row r="41" spans="1:1">
      <c r="A41" t="s">
        <v>87</v>
      </c>
    </row>
    <row r="42" spans="1:1">
      <c r="A42" t="s">
        <v>88</v>
      </c>
    </row>
    <row r="44" spans="1:1">
      <c r="A44" s="99" t="s">
        <v>91</v>
      </c>
    </row>
  </sheetData>
  <mergeCells count="2">
    <mergeCell ref="D10:E10"/>
    <mergeCell ref="D8:E8"/>
  </mergeCells>
  <conditionalFormatting sqref="D18">
    <cfRule type="expression" dxfId="1003" priority="1">
      <formula>(C18="Vélo")+(C18="Moto")+(C18="Voiture")+(C18="Impôts_Auto")+(C18="Impôts_Moto")</formula>
    </cfRule>
  </conditionalFormatting>
  <conditionalFormatting sqref="I13:I18">
    <cfRule type="cellIs" dxfId="1002" priority="13" operator="equal">
      <formula>"Santé"</formula>
    </cfRule>
    <cfRule type="cellIs" dxfId="1001" priority="14" operator="equal">
      <formula>"Education et citoyenneté"</formula>
    </cfRule>
    <cfRule type="cellIs" dxfId="1000" priority="15" operator="equal">
      <formula>"Politiques publiques"</formula>
    </cfRule>
    <cfRule type="cellIs" dxfId="999" priority="16" operator="equal">
      <formula>"Professionnalisation"</formula>
    </cfRule>
  </conditionalFormatting>
  <conditionalFormatting sqref="D13">
    <cfRule type="expression" dxfId="998" priority="12">
      <formula>($C$16="Vélo")+($C$16="Moto")+($C$16="Voiture")+($C$16="Impôts_Auto")+($C$16="Impôts_Moto")</formula>
    </cfRule>
  </conditionalFormatting>
  <conditionalFormatting sqref="D14">
    <cfRule type="expression" dxfId="997" priority="11">
      <formula>(C14="Vélo")+(C14="Moto")+(C14="Voiture")+(C14="Impôts_Auto")+(C14="Impôts_Moto")</formula>
    </cfRule>
  </conditionalFormatting>
  <conditionalFormatting sqref="E13">
    <cfRule type="expression" dxfId="996" priority="10">
      <formula>($C$16="SNCF")+($C$16="RATP")+($C$16="Autre")</formula>
    </cfRule>
  </conditionalFormatting>
  <conditionalFormatting sqref="E14">
    <cfRule type="expression" dxfId="995" priority="9">
      <formula>($C$17="SNCF")+($C$17="RATP")+($C$17="AUTRE")</formula>
    </cfRule>
  </conditionalFormatting>
  <conditionalFormatting sqref="E15">
    <cfRule type="expression" dxfId="994" priority="8">
      <formula>($C$18="SNCF")+($C$18="RATP")+($C$18="Autre")</formula>
    </cfRule>
  </conditionalFormatting>
  <conditionalFormatting sqref="E16">
    <cfRule type="expression" dxfId="993" priority="7">
      <formula>($C$19="SNCF")+($C$19="RATP")+($C$19="Autre")</formula>
    </cfRule>
  </conditionalFormatting>
  <conditionalFormatting sqref="E17">
    <cfRule type="expression" dxfId="992" priority="6">
      <formula>($C$20="SNCF")+($C$20="RATP")+($C$20="Autre")</formula>
    </cfRule>
  </conditionalFormatting>
  <conditionalFormatting sqref="D15">
    <cfRule type="expression" dxfId="991" priority="4">
      <formula>(C15="Vélo")+(C15="Moto")+(C15="Voiture")+(C15="Impôts_Auto")+(C15="Impôts_Moto")</formula>
    </cfRule>
  </conditionalFormatting>
  <conditionalFormatting sqref="D16">
    <cfRule type="expression" dxfId="990" priority="3">
      <formula>(C16="Vélo")+(C16="Moto")+(C16="Voiture")+(C16="Impôts_Auto")+(C16="Impôts_Moto")</formula>
    </cfRule>
  </conditionalFormatting>
  <conditionalFormatting sqref="D17">
    <cfRule type="expression" dxfId="989" priority="2">
      <formula>(C17="Vélo")+(C17="Moto")+(C17="Voiture")+(C17="Impôts_Auto")+(C17="Impôts_Moto")</formula>
    </cfRule>
  </conditionalFormatting>
  <conditionalFormatting sqref="E18">
    <cfRule type="expression" dxfId="988" priority="206">
      <formula>(#REF!="SNCF")+(#REF!="RATP")+(#REF!="Autre")</formula>
    </cfRule>
  </conditionalFormatting>
  <dataValidations count="2">
    <dataValidation type="list" allowBlank="1" showInputMessage="1" showErrorMessage="1" sqref="K13:K18" xr:uid="{122F1D0F-CEA3-4245-9A46-265732A34966}">
      <formula1>heures</formula1>
    </dataValidation>
    <dataValidation type="list" allowBlank="1" showInputMessage="1" showErrorMessage="1" sqref="I13:I18" xr:uid="{256274A9-02FC-4E52-B0A6-9DD40FD0578D}">
      <formula1>Pôles</formula1>
    </dataValidation>
  </dataValidations>
  <hyperlinks>
    <hyperlink ref="A44" r:id="rId1" xr:uid="{38AB2977-30EA-4B5A-8EAC-8BDC44270EF5}"/>
  </hyperlinks>
  <pageMargins left="0.7" right="0.7" top="0.75" bottom="0.75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Postes!$E$1:$E$7</xm:f>
          </x14:formula1>
          <xm:sqref>B13:B18</xm:sqref>
        </x14:dataValidation>
        <x14:dataValidation type="list" allowBlank="1" showInputMessage="1" showErrorMessage="1" xr:uid="{F29D804E-2E90-44E6-AF21-FBE2D4F3106E}">
          <x14:formula1>
            <xm:f>Postes!$B$1:$B$8</xm:f>
          </x14:formula1>
          <xm:sqref>C13:C18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8409"/>
  </sheetPr>
  <dimension ref="A1:K70"/>
  <sheetViews>
    <sheetView zoomScale="130" zoomScaleNormal="130" workbookViewId="0">
      <selection activeCell="B25" sqref="B25"/>
    </sheetView>
  </sheetViews>
  <sheetFormatPr baseColWidth="10" defaultRowHeight="15"/>
  <cols>
    <col min="2" max="2" width="13.5703125" customWidth="1"/>
    <col min="4" max="4" width="8.140625" customWidth="1"/>
    <col min="5" max="5" width="10.28515625" customWidth="1"/>
    <col min="6" max="6" width="8.140625" customWidth="1"/>
    <col min="7" max="7" width="30.140625" customWidth="1"/>
    <col min="8" max="8" width="22.140625" customWidth="1"/>
    <col min="9" max="9" width="10.140625" customWidth="1"/>
  </cols>
  <sheetData>
    <row r="1" spans="1:11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1" ht="33.75">
      <c r="A2" s="35"/>
      <c r="B2" s="35"/>
      <c r="C2" s="35"/>
      <c r="D2" s="144" t="s">
        <v>31</v>
      </c>
      <c r="E2" s="144"/>
      <c r="F2" s="144"/>
      <c r="G2" s="144"/>
      <c r="H2" s="144"/>
      <c r="I2" s="35"/>
      <c r="J2" s="35"/>
    </row>
    <row r="3" spans="1:11" ht="33.75">
      <c r="A3" s="35"/>
      <c r="B3" s="35"/>
      <c r="C3" s="35"/>
      <c r="D3" s="144" t="s">
        <v>57</v>
      </c>
      <c r="E3" s="144"/>
      <c r="F3" s="144"/>
      <c r="G3" s="144"/>
      <c r="H3" s="144"/>
      <c r="I3" s="35"/>
      <c r="J3" s="35"/>
    </row>
    <row r="4" spans="1:11" ht="26.25">
      <c r="A4" s="35"/>
      <c r="B4" s="35"/>
      <c r="C4" s="35"/>
      <c r="D4" s="165">
        <f>JAN!D4</f>
        <v>0</v>
      </c>
      <c r="E4" s="165"/>
      <c r="F4" s="165"/>
      <c r="G4" s="165"/>
      <c r="H4" s="165"/>
      <c r="I4" s="35"/>
      <c r="J4" s="35"/>
    </row>
    <row r="5" spans="1:11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1" ht="23.25">
      <c r="A6" s="35"/>
      <c r="B6" s="35"/>
      <c r="C6" s="35"/>
      <c r="D6" s="148"/>
      <c r="E6" s="148"/>
      <c r="F6" s="148"/>
      <c r="G6" s="148"/>
      <c r="H6" s="148"/>
      <c r="I6" s="35"/>
      <c r="J6" s="35"/>
    </row>
    <row r="7" spans="1:11">
      <c r="A7" s="35"/>
      <c r="B7" s="35"/>
      <c r="C7" s="35"/>
      <c r="D7" s="35"/>
      <c r="E7" s="35"/>
      <c r="F7" s="35"/>
      <c r="G7" s="35"/>
      <c r="H7" s="35"/>
      <c r="I7" s="35"/>
      <c r="J7" s="35"/>
    </row>
    <row r="8" spans="1:11" ht="33.75" customHeight="1">
      <c r="A8" s="149" t="s">
        <v>32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</row>
    <row r="9" spans="1:11" ht="11.25" customHeight="1">
      <c r="A9" s="35"/>
      <c r="B9" s="35"/>
      <c r="C9" s="35"/>
      <c r="D9" s="35"/>
      <c r="E9" s="35"/>
      <c r="F9" s="35"/>
      <c r="G9" s="35"/>
      <c r="H9" s="35"/>
      <c r="I9" s="35"/>
      <c r="J9" s="35"/>
    </row>
    <row r="10" spans="1:11" ht="25.5" customHeight="1">
      <c r="A10" s="178" t="s">
        <v>42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</row>
    <row r="11" spans="1:11" ht="15.75" thickBot="1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1" ht="15.75" thickBot="1">
      <c r="A12" s="131" t="s">
        <v>33</v>
      </c>
      <c r="B12" s="132"/>
      <c r="C12" s="133">
        <f>JAN!C12</f>
        <v>0</v>
      </c>
      <c r="D12" s="134"/>
      <c r="E12" s="134"/>
      <c r="F12" s="135"/>
      <c r="G12" s="54" t="s">
        <v>34</v>
      </c>
      <c r="H12" s="133">
        <f>JAN!H12</f>
        <v>0</v>
      </c>
      <c r="I12" s="135"/>
      <c r="J12" s="35"/>
    </row>
    <row r="13" spans="1:11" ht="15.75" thickBot="1">
      <c r="A13" s="36"/>
      <c r="B13" s="36"/>
      <c r="C13" s="36"/>
      <c r="D13" s="36"/>
      <c r="E13" s="36"/>
      <c r="F13" s="36"/>
      <c r="G13" s="36"/>
      <c r="H13" s="36"/>
      <c r="I13" s="36"/>
      <c r="J13" s="35"/>
    </row>
    <row r="14" spans="1:11" s="2" customFormat="1" ht="21.75" customHeight="1">
      <c r="A14" s="37" t="s">
        <v>0</v>
      </c>
      <c r="B14" s="38" t="s">
        <v>11</v>
      </c>
      <c r="C14" s="38" t="s">
        <v>17</v>
      </c>
      <c r="D14" s="38" t="s">
        <v>2</v>
      </c>
      <c r="E14" s="38" t="s">
        <v>1</v>
      </c>
      <c r="F14" s="38" t="s">
        <v>16</v>
      </c>
      <c r="G14" s="38" t="s">
        <v>27</v>
      </c>
      <c r="H14" s="38" t="s">
        <v>28</v>
      </c>
      <c r="I14" s="38" t="s">
        <v>30</v>
      </c>
      <c r="J14" s="38" t="s">
        <v>2</v>
      </c>
      <c r="K14" s="39" t="s">
        <v>4</v>
      </c>
    </row>
    <row r="15" spans="1:11">
      <c r="A15" s="40"/>
      <c r="B15" s="41"/>
      <c r="C15" s="61"/>
      <c r="D15" s="62"/>
      <c r="E15" s="65"/>
      <c r="F15" s="7"/>
      <c r="G15" s="42"/>
      <c r="H15" s="41"/>
      <c r="I15" s="43"/>
      <c r="J15" s="9">
        <f>IF(OR(F15&lt;=0,E15&lt;=0),0,E15*F15)+D15</f>
        <v>0</v>
      </c>
      <c r="K15" s="70"/>
    </row>
    <row r="16" spans="1:11">
      <c r="A16" s="44"/>
      <c r="B16" s="34"/>
      <c r="C16" s="33"/>
      <c r="D16" s="62"/>
      <c r="E16" s="66"/>
      <c r="F16" s="8"/>
      <c r="G16" s="33"/>
      <c r="H16" s="34"/>
      <c r="I16" s="45"/>
      <c r="J16" s="10">
        <f>IF(OR(F16&lt;=0,E16&lt;=0),0,E16*F16)+D16</f>
        <v>0</v>
      </c>
      <c r="K16" s="71"/>
    </row>
    <row r="17" spans="1:11">
      <c r="A17" s="44"/>
      <c r="B17" s="34"/>
      <c r="C17" s="33"/>
      <c r="D17" s="62"/>
      <c r="E17" s="66"/>
      <c r="F17" s="8"/>
      <c r="G17" s="33"/>
      <c r="H17" s="34"/>
      <c r="I17" s="45"/>
      <c r="J17" s="10">
        <f t="shared" ref="J17:J50" si="0">IF(OR(F17&lt;=0,E17&lt;=0),0,E17*F17)+D17</f>
        <v>0</v>
      </c>
      <c r="K17" s="71"/>
    </row>
    <row r="18" spans="1:11">
      <c r="A18" s="44"/>
      <c r="B18" s="34"/>
      <c r="C18" s="33"/>
      <c r="D18" s="62"/>
      <c r="E18" s="66"/>
      <c r="F18" s="8" t="str">
        <f>IF(C18="Autre",Postes!C$8,IF(C18="SNCF",Postes!C$7,IF(C18="RATP",Postes!C$6,IF(C18="Impôts_Moto",Postes!C$4,IF(C18="Impôts_Auto",Postes!C$5,IF(C18="Voiture",Postes!C$3,IF(C18="Moto",Postes!C$2,IF(C18="Vélo",Postes!C$1,""))))))))</f>
        <v/>
      </c>
      <c r="G18" s="33"/>
      <c r="H18" s="34"/>
      <c r="I18" s="45"/>
      <c r="J18" s="10">
        <f t="shared" si="0"/>
        <v>0</v>
      </c>
      <c r="K18" s="71"/>
    </row>
    <row r="19" spans="1:11">
      <c r="A19" s="44"/>
      <c r="B19" s="34"/>
      <c r="C19" s="62"/>
      <c r="D19" s="62"/>
      <c r="E19" s="66"/>
      <c r="F19" s="8" t="str">
        <f>IF(C19="Autre",Postes!C$8,IF(C19="SNCF",Postes!C$7,IF(C19="RATP",Postes!C$6,IF(C19="Impôts_Moto",Postes!C$4,IF(C19="Impôts_Auto",Postes!C$5,IF(C19="Voiture",Postes!C$3,IF(C19="Moto",Postes!C$2,IF(C19="Vélo",Postes!C$1,""))))))))</f>
        <v/>
      </c>
      <c r="G19" s="33"/>
      <c r="H19" s="34"/>
      <c r="I19" s="45"/>
      <c r="J19" s="10">
        <f t="shared" si="0"/>
        <v>0</v>
      </c>
      <c r="K19" s="71"/>
    </row>
    <row r="20" spans="1:11">
      <c r="A20" s="44"/>
      <c r="B20" s="34"/>
      <c r="C20" s="33"/>
      <c r="D20" s="62"/>
      <c r="E20" s="66"/>
      <c r="F20" s="8" t="str">
        <f>IF(C20="Autre",Postes!C$8,IF(C20="SNCF",Postes!C$7,IF(C20="RATP",Postes!C$6,IF(C20="Impôts_Moto",Postes!C$4,IF(C20="Impôts_Auto",Postes!C$5,IF(C20="Voiture",Postes!C$3,IF(C20="Moto",Postes!C$2,IF(C20="Vélo",Postes!C$1,""))))))))</f>
        <v/>
      </c>
      <c r="G20" s="33"/>
      <c r="H20" s="34"/>
      <c r="I20" s="45"/>
      <c r="J20" s="10">
        <f t="shared" si="0"/>
        <v>0</v>
      </c>
      <c r="K20" s="71"/>
    </row>
    <row r="21" spans="1:11">
      <c r="A21" s="44"/>
      <c r="B21" s="34"/>
      <c r="C21" s="33"/>
      <c r="D21" s="62"/>
      <c r="E21" s="66"/>
      <c r="F21" s="8" t="str">
        <f>IF(C21="Autre",Postes!C$8,IF(C21="SNCF",Postes!C$7,IF(C21="RATP",Postes!C$6,IF(C21="Impôts_Moto",Postes!C$4,IF(C21="Impôts_Auto",Postes!C$5,IF(C21="Voiture",Postes!C$3,IF(C21="Moto",Postes!C$2,IF(C21="Vélo",Postes!C$1,""))))))))</f>
        <v/>
      </c>
      <c r="G21" s="33"/>
      <c r="H21" s="34"/>
      <c r="I21" s="45"/>
      <c r="J21" s="10">
        <f t="shared" si="0"/>
        <v>0</v>
      </c>
      <c r="K21" s="71"/>
    </row>
    <row r="22" spans="1:11">
      <c r="A22" s="44"/>
      <c r="B22" s="34"/>
      <c r="C22" s="33"/>
      <c r="D22" s="62"/>
      <c r="E22" s="66"/>
      <c r="F22" s="8" t="str">
        <f>IF(C22="Autre",Postes!C$8,IF(C22="SNCF",Postes!C$7,IF(C22="RATP",Postes!C$6,IF(C22="Impôts_Moto",Postes!C$4,IF(C22="Impôts_Auto",Postes!C$5,IF(C22="Voiture",Postes!C$3,IF(C22="Moto",Postes!C$2,IF(C22="Vélo",Postes!C$1,""))))))))</f>
        <v/>
      </c>
      <c r="G22" s="33"/>
      <c r="H22" s="34"/>
      <c r="I22" s="45"/>
      <c r="J22" s="10">
        <f t="shared" si="0"/>
        <v>0</v>
      </c>
      <c r="K22" s="71"/>
    </row>
    <row r="23" spans="1:11">
      <c r="A23" s="44"/>
      <c r="B23" s="34"/>
      <c r="C23" s="62"/>
      <c r="D23" s="62"/>
      <c r="E23" s="66"/>
      <c r="F23" s="8" t="str">
        <f>IF(C23="Autre",Postes!C$8,IF(C23="SNCF",Postes!C$7,IF(C23="RATP",Postes!C$6,IF(C23="Impôts_Moto",Postes!C$4,IF(C23="Impôts_Auto",Postes!C$5,IF(C23="Voiture",Postes!C$3,IF(C23="Moto",Postes!C$2,IF(C23="Vélo",Postes!C$1,""))))))))</f>
        <v/>
      </c>
      <c r="G23" s="33"/>
      <c r="H23" s="34"/>
      <c r="I23" s="45"/>
      <c r="J23" s="10">
        <f t="shared" si="0"/>
        <v>0</v>
      </c>
      <c r="K23" s="71"/>
    </row>
    <row r="24" spans="1:11">
      <c r="A24" s="44"/>
      <c r="B24" s="34"/>
      <c r="C24" s="33"/>
      <c r="D24" s="62"/>
      <c r="E24" s="66"/>
      <c r="F24" s="8" t="str">
        <f>IF(C24="Autre",Postes!C$8,IF(C24="SNCF",Postes!C$7,IF(C24="RATP",Postes!C$6,IF(C24="Impôts_Moto",Postes!C$4,IF(C24="Impôts_Auto",Postes!C$5,IF(C24="Voiture",Postes!C$3,IF(C24="Moto",Postes!C$2,IF(C24="Vélo",Postes!C$1,""))))))))</f>
        <v/>
      </c>
      <c r="G24" s="33"/>
      <c r="H24" s="34"/>
      <c r="I24" s="45"/>
      <c r="J24" s="10">
        <f t="shared" si="0"/>
        <v>0</v>
      </c>
      <c r="K24" s="71"/>
    </row>
    <row r="25" spans="1:11">
      <c r="A25" s="44"/>
      <c r="B25" s="34"/>
      <c r="C25" s="33"/>
      <c r="D25" s="62"/>
      <c r="E25" s="66"/>
      <c r="F25" s="8" t="str">
        <f>IF(C25="Autre",Postes!C$8,IF(C25="SNCF",Postes!C$7,IF(C25="RATP",Postes!C$6,IF(C25="Impôts_Moto",Postes!C$4,IF(C25="Impôts_Auto",Postes!C$5,IF(C25="Voiture",Postes!C$3,IF(C25="Moto",Postes!C$2,IF(C25="Vélo",Postes!C$1,""))))))))</f>
        <v/>
      </c>
      <c r="G25" s="33"/>
      <c r="H25" s="34"/>
      <c r="I25" s="45"/>
      <c r="J25" s="10">
        <f t="shared" si="0"/>
        <v>0</v>
      </c>
      <c r="K25" s="71"/>
    </row>
    <row r="26" spans="1:11">
      <c r="A26" s="44"/>
      <c r="B26" s="34"/>
      <c r="C26" s="33"/>
      <c r="D26" s="62"/>
      <c r="E26" s="66"/>
      <c r="F26" s="8" t="str">
        <f>IF(C26="Autre",Postes!C$8,IF(C26="SNCF",Postes!C$7,IF(C26="RATP",Postes!C$6,IF(C26="Impôts_Moto",Postes!C$4,IF(C26="Impôts_Auto",Postes!C$5,IF(C26="Voiture",Postes!C$3,IF(C26="Moto",Postes!C$2,IF(C26="Vélo",Postes!C$1,""))))))))</f>
        <v/>
      </c>
      <c r="G26" s="33"/>
      <c r="H26" s="34"/>
      <c r="I26" s="45"/>
      <c r="J26" s="10">
        <f t="shared" si="0"/>
        <v>0</v>
      </c>
      <c r="K26" s="71"/>
    </row>
    <row r="27" spans="1:11">
      <c r="A27" s="44"/>
      <c r="B27" s="34"/>
      <c r="C27" s="62"/>
      <c r="D27" s="62"/>
      <c r="E27" s="66"/>
      <c r="F27" s="8" t="str">
        <f>IF(C27="Autre",Postes!C$8,IF(C27="SNCF",Postes!C$7,IF(C27="RATP",Postes!C$6,IF(C27="Impôts_Moto",Postes!C$4,IF(C27="Impôts_Auto",Postes!C$5,IF(C27="Voiture",Postes!C$3,IF(C27="Moto",Postes!C$2,IF(C27="Vélo",Postes!C$1,""))))))))</f>
        <v/>
      </c>
      <c r="G27" s="33"/>
      <c r="H27" s="34"/>
      <c r="I27" s="45"/>
      <c r="J27" s="10">
        <f t="shared" si="0"/>
        <v>0</v>
      </c>
      <c r="K27" s="71"/>
    </row>
    <row r="28" spans="1:11">
      <c r="A28" s="44"/>
      <c r="B28" s="34"/>
      <c r="C28" s="33"/>
      <c r="D28" s="62"/>
      <c r="E28" s="66"/>
      <c r="F28" s="8" t="str">
        <f>IF(C28="Autre",Postes!C$8,IF(C28="SNCF",Postes!C$7,IF(C28="RATP",Postes!C$6,IF(C28="Impôts_Moto",Postes!C$4,IF(C28="Impôts_Auto",Postes!C$5,IF(C28="Voiture",Postes!C$3,IF(C28="Moto",Postes!C$2,IF(C28="Vélo",Postes!C$1,""))))))))</f>
        <v/>
      </c>
      <c r="G28" s="33"/>
      <c r="H28" s="34"/>
      <c r="I28" s="45"/>
      <c r="J28" s="10">
        <f t="shared" si="0"/>
        <v>0</v>
      </c>
      <c r="K28" s="71"/>
    </row>
    <row r="29" spans="1:11">
      <c r="A29" s="44"/>
      <c r="B29" s="34"/>
      <c r="C29" s="33"/>
      <c r="D29" s="62"/>
      <c r="E29" s="66"/>
      <c r="F29" s="8" t="str">
        <f>IF(C29="Autre",Postes!C$8,IF(C29="SNCF",Postes!C$7,IF(C29="RATP",Postes!C$6,IF(C29="Impôts_Moto",Postes!C$4,IF(C29="Impôts_Auto",Postes!C$5,IF(C29="Voiture",Postes!C$3,IF(C29="Moto",Postes!C$2,IF(C29="Vélo",Postes!C$1,""))))))))</f>
        <v/>
      </c>
      <c r="G29" s="33"/>
      <c r="H29" s="34"/>
      <c r="I29" s="45"/>
      <c r="J29" s="10">
        <f t="shared" si="0"/>
        <v>0</v>
      </c>
      <c r="K29" s="71"/>
    </row>
    <row r="30" spans="1:11">
      <c r="A30" s="44"/>
      <c r="B30" s="34"/>
      <c r="C30" s="33"/>
      <c r="D30" s="62"/>
      <c r="E30" s="66"/>
      <c r="F30" s="8" t="str">
        <f>IF(C30="Autre",Postes!C$8,IF(C30="SNCF",Postes!C$7,IF(C30="RATP",Postes!C$6,IF(C30="Impôts_Moto",Postes!C$4,IF(C30="Impôts_Auto",Postes!C$5,IF(C30="Voiture",Postes!C$3,IF(C30="Moto",Postes!C$2,IF(C30="Vélo",Postes!C$1,""))))))))</f>
        <v/>
      </c>
      <c r="G30" s="33"/>
      <c r="H30" s="34"/>
      <c r="I30" s="45"/>
      <c r="J30" s="10">
        <f t="shared" si="0"/>
        <v>0</v>
      </c>
      <c r="K30" s="71"/>
    </row>
    <row r="31" spans="1:11">
      <c r="A31" s="44"/>
      <c r="B31" s="34"/>
      <c r="C31" s="62"/>
      <c r="D31" s="62"/>
      <c r="E31" s="66"/>
      <c r="F31" s="8" t="str">
        <f>IF(C31="Autre",Postes!C$8,IF(C31="SNCF",Postes!C$7,IF(C31="RATP",Postes!C$6,IF(C31="Impôts_Moto",Postes!C$4,IF(C31="Impôts_Auto",Postes!C$5,IF(C31="Voiture",Postes!C$3,IF(C31="Moto",Postes!C$2,IF(C31="Vélo",Postes!C$1,""))))))))</f>
        <v/>
      </c>
      <c r="G31" s="33"/>
      <c r="H31" s="34"/>
      <c r="I31" s="45"/>
      <c r="J31" s="10">
        <f t="shared" si="0"/>
        <v>0</v>
      </c>
      <c r="K31" s="71"/>
    </row>
    <row r="32" spans="1:11">
      <c r="A32" s="44"/>
      <c r="B32" s="34"/>
      <c r="C32" s="33"/>
      <c r="D32" s="62"/>
      <c r="E32" s="66"/>
      <c r="F32" s="8" t="str">
        <f>IF(C32="Autre",Postes!C$8,IF(C32="SNCF",Postes!C$7,IF(C32="RATP",Postes!C$6,IF(C32="Impôts_Moto",Postes!C$4,IF(C32="Impôts_Auto",Postes!C$5,IF(C32="Voiture",Postes!C$3,IF(C32="Moto",Postes!C$2,IF(C32="Vélo",Postes!C$1,""))))))))</f>
        <v/>
      </c>
      <c r="G32" s="33"/>
      <c r="H32" s="34"/>
      <c r="I32" s="45"/>
      <c r="J32" s="10">
        <f t="shared" si="0"/>
        <v>0</v>
      </c>
      <c r="K32" s="71"/>
    </row>
    <row r="33" spans="1:11">
      <c r="A33" s="44"/>
      <c r="B33" s="34"/>
      <c r="C33" s="33"/>
      <c r="D33" s="62"/>
      <c r="E33" s="66"/>
      <c r="F33" s="8" t="str">
        <f>IF(C33="Autre",Postes!C$8,IF(C33="SNCF",Postes!C$7,IF(C33="RATP",Postes!C$6,IF(C33="Impôts_Moto",Postes!C$4,IF(C33="Impôts_Auto",Postes!C$5,IF(C33="Voiture",Postes!C$3,IF(C33="Moto",Postes!C$2,IF(C33="Vélo",Postes!C$1,""))))))))</f>
        <v/>
      </c>
      <c r="G33" s="33"/>
      <c r="H33" s="34"/>
      <c r="I33" s="45"/>
      <c r="J33" s="10">
        <f t="shared" si="0"/>
        <v>0</v>
      </c>
      <c r="K33" s="71"/>
    </row>
    <row r="34" spans="1:11">
      <c r="A34" s="44"/>
      <c r="B34" s="34"/>
      <c r="C34" s="33"/>
      <c r="D34" s="62"/>
      <c r="E34" s="66"/>
      <c r="F34" s="8" t="str">
        <f>IF(C34="Autre",Postes!C$8,IF(C34="SNCF",Postes!C$7,IF(C34="RATP",Postes!C$6,IF(C34="Impôts_Moto",Postes!C$4,IF(C34="Impôts_Auto",Postes!C$5,IF(C34="Voiture",Postes!C$3,IF(C34="Moto",Postes!C$2,IF(C34="Vélo",Postes!C$1,""))))))))</f>
        <v/>
      </c>
      <c r="G34" s="33"/>
      <c r="H34" s="34"/>
      <c r="I34" s="45"/>
      <c r="J34" s="10">
        <f t="shared" si="0"/>
        <v>0</v>
      </c>
      <c r="K34" s="71"/>
    </row>
    <row r="35" spans="1:11">
      <c r="A35" s="44"/>
      <c r="B35" s="34"/>
      <c r="C35" s="62"/>
      <c r="D35" s="62"/>
      <c r="E35" s="66"/>
      <c r="F35" s="8" t="str">
        <f>IF(C35="Autre",Postes!C$8,IF(C35="SNCF",Postes!C$7,IF(C35="RATP",Postes!C$6,IF(C35="Impôts_Moto",Postes!C$4,IF(C35="Impôts_Auto",Postes!C$5,IF(C35="Voiture",Postes!C$3,IF(C35="Moto",Postes!C$2,IF(C35="Vélo",Postes!C$1,""))))))))</f>
        <v/>
      </c>
      <c r="G35" s="33"/>
      <c r="H35" s="34"/>
      <c r="I35" s="45"/>
      <c r="J35" s="10">
        <f t="shared" si="0"/>
        <v>0</v>
      </c>
      <c r="K35" s="71"/>
    </row>
    <row r="36" spans="1:11">
      <c r="A36" s="44"/>
      <c r="B36" s="34"/>
      <c r="C36" s="33"/>
      <c r="D36" s="62"/>
      <c r="E36" s="66"/>
      <c r="F36" s="8" t="str">
        <f>IF(C36="Autre",Postes!C$8,IF(C36="SNCF",Postes!C$7,IF(C36="RATP",Postes!C$6,IF(C36="Impôts_Moto",Postes!C$4,IF(C36="Impôts_Auto",Postes!C$5,IF(C36="Voiture",Postes!C$3,IF(C36="Moto",Postes!C$2,IF(C36="Vélo",Postes!C$1,""))))))))</f>
        <v/>
      </c>
      <c r="G36" s="33"/>
      <c r="H36" s="34"/>
      <c r="I36" s="45"/>
      <c r="J36" s="10">
        <f t="shared" si="0"/>
        <v>0</v>
      </c>
      <c r="K36" s="71"/>
    </row>
    <row r="37" spans="1:11">
      <c r="A37" s="44"/>
      <c r="B37" s="34"/>
      <c r="C37" s="33"/>
      <c r="D37" s="62"/>
      <c r="E37" s="66"/>
      <c r="F37" s="8" t="str">
        <f>IF(C37="Autre",Postes!C$8,IF(C37="SNCF",Postes!C$7,IF(C37="RATP",Postes!C$6,IF(C37="Impôts_Moto",Postes!C$4,IF(C37="Impôts_Auto",Postes!C$5,IF(C37="Voiture",Postes!C$3,IF(C37="Moto",Postes!C$2,IF(C37="Vélo",Postes!C$1,""))))))))</f>
        <v/>
      </c>
      <c r="G37" s="33"/>
      <c r="H37" s="34"/>
      <c r="I37" s="45"/>
      <c r="J37" s="10">
        <f t="shared" si="0"/>
        <v>0</v>
      </c>
      <c r="K37" s="71"/>
    </row>
    <row r="38" spans="1:11">
      <c r="A38" s="44"/>
      <c r="B38" s="34"/>
      <c r="C38" s="33"/>
      <c r="D38" s="62"/>
      <c r="E38" s="66"/>
      <c r="F38" s="8" t="str">
        <f>IF(C38="Autre",Postes!C$8,IF(C38="SNCF",Postes!C$7,IF(C38="RATP",Postes!C$6,IF(C38="Impôts_Moto",Postes!C$4,IF(C38="Impôts_Auto",Postes!C$5,IF(C38="Voiture",Postes!C$3,IF(C38="Moto",Postes!C$2,IF(C38="Vélo",Postes!C$1,""))))))))</f>
        <v/>
      </c>
      <c r="G38" s="33"/>
      <c r="H38" s="34"/>
      <c r="I38" s="45"/>
      <c r="J38" s="10">
        <f t="shared" si="0"/>
        <v>0</v>
      </c>
      <c r="K38" s="71"/>
    </row>
    <row r="39" spans="1:11">
      <c r="A39" s="44"/>
      <c r="B39" s="34"/>
      <c r="C39" s="62"/>
      <c r="D39" s="62"/>
      <c r="E39" s="66"/>
      <c r="F39" s="8" t="str">
        <f>IF(C39="Autre",Postes!C$8,IF(C39="SNCF",Postes!C$7,IF(C39="RATP",Postes!C$6,IF(C39="Impôts_Moto",Postes!C$4,IF(C39="Impôts_Auto",Postes!C$5,IF(C39="Voiture",Postes!C$3,IF(C39="Moto",Postes!C$2,IF(C39="Vélo",Postes!C$1,""))))))))</f>
        <v/>
      </c>
      <c r="G39" s="33"/>
      <c r="H39" s="34"/>
      <c r="I39" s="45"/>
      <c r="J39" s="10">
        <f t="shared" si="0"/>
        <v>0</v>
      </c>
      <c r="K39" s="71"/>
    </row>
    <row r="40" spans="1:11">
      <c r="A40" s="44"/>
      <c r="B40" s="34"/>
      <c r="C40" s="33"/>
      <c r="D40" s="62"/>
      <c r="E40" s="66"/>
      <c r="F40" s="8" t="str">
        <f>IF(C40="Autre",Postes!C$8,IF(C40="SNCF",Postes!C$7,IF(C40="RATP",Postes!C$6,IF(C40="Impôts_Moto",Postes!C$4,IF(C40="Impôts_Auto",Postes!C$5,IF(C40="Voiture",Postes!C$3,IF(C40="Moto",Postes!C$2,IF(C40="Vélo",Postes!C$1,""))))))))</f>
        <v/>
      </c>
      <c r="G40" s="33"/>
      <c r="H40" s="34"/>
      <c r="I40" s="45"/>
      <c r="J40" s="10">
        <f t="shared" si="0"/>
        <v>0</v>
      </c>
      <c r="K40" s="71"/>
    </row>
    <row r="41" spans="1:11">
      <c r="A41" s="44"/>
      <c r="B41" s="34"/>
      <c r="C41" s="33"/>
      <c r="D41" s="62"/>
      <c r="E41" s="66"/>
      <c r="F41" s="8" t="str">
        <f>IF(C41="Autre",Postes!C$8,IF(C41="SNCF",Postes!C$7,IF(C41="RATP",Postes!C$6,IF(C41="Impôts_Moto",Postes!C$4,IF(C41="Impôts_Auto",Postes!C$5,IF(C41="Voiture",Postes!C$3,IF(C41="Moto",Postes!C$2,IF(C41="Vélo",Postes!C$1,""))))))))</f>
        <v/>
      </c>
      <c r="G41" s="33"/>
      <c r="H41" s="34"/>
      <c r="I41" s="45"/>
      <c r="J41" s="10">
        <f t="shared" si="0"/>
        <v>0</v>
      </c>
      <c r="K41" s="71"/>
    </row>
    <row r="42" spans="1:11">
      <c r="A42" s="44"/>
      <c r="B42" s="34"/>
      <c r="C42" s="33"/>
      <c r="D42" s="62"/>
      <c r="E42" s="66"/>
      <c r="F42" s="8" t="str">
        <f>IF(C42="Autre",Postes!C$8,IF(C42="SNCF",Postes!C$7,IF(C42="RATP",Postes!C$6,IF(C42="Impôts_Moto",Postes!C$4,IF(C42="Impôts_Auto",Postes!C$5,IF(C42="Voiture",Postes!C$3,IF(C42="Moto",Postes!C$2,IF(C42="Vélo",Postes!C$1,""))))))))</f>
        <v/>
      </c>
      <c r="G42" s="33"/>
      <c r="H42" s="34"/>
      <c r="I42" s="45"/>
      <c r="J42" s="10">
        <f t="shared" si="0"/>
        <v>0</v>
      </c>
      <c r="K42" s="71"/>
    </row>
    <row r="43" spans="1:11">
      <c r="A43" s="44"/>
      <c r="B43" s="34"/>
      <c r="C43" s="62"/>
      <c r="D43" s="62"/>
      <c r="E43" s="66"/>
      <c r="F43" s="8" t="str">
        <f>IF(C43="Autre",Postes!C$8,IF(C43="SNCF",Postes!C$7,IF(C43="RATP",Postes!C$6,IF(C43="Impôts_Moto",Postes!C$4,IF(C43="Impôts_Auto",Postes!C$5,IF(C43="Voiture",Postes!C$3,IF(C43="Moto",Postes!C$2,IF(C43="Vélo",Postes!C$1,""))))))))</f>
        <v/>
      </c>
      <c r="G43" s="33"/>
      <c r="H43" s="34"/>
      <c r="I43" s="45"/>
      <c r="J43" s="10">
        <f t="shared" si="0"/>
        <v>0</v>
      </c>
      <c r="K43" s="71"/>
    </row>
    <row r="44" spans="1:11">
      <c r="A44" s="44"/>
      <c r="B44" s="34"/>
      <c r="C44" s="33"/>
      <c r="D44" s="62"/>
      <c r="E44" s="66"/>
      <c r="F44" s="8" t="str">
        <f>IF(C44="Autre",Postes!C$8,IF(C44="SNCF",Postes!C$7,IF(C44="RATP",Postes!C$6,IF(C44="Impôts_Moto",Postes!C$4,IF(C44="Impôts_Auto",Postes!C$5,IF(C44="Voiture",Postes!C$3,IF(C44="Moto",Postes!C$2,IF(C44="Vélo",Postes!C$1,""))))))))</f>
        <v/>
      </c>
      <c r="G44" s="33"/>
      <c r="H44" s="34"/>
      <c r="I44" s="45"/>
      <c r="J44" s="10">
        <f t="shared" si="0"/>
        <v>0</v>
      </c>
      <c r="K44" s="71"/>
    </row>
    <row r="45" spans="1:11">
      <c r="A45" s="44"/>
      <c r="B45" s="34"/>
      <c r="C45" s="33"/>
      <c r="D45" s="62"/>
      <c r="E45" s="66"/>
      <c r="F45" s="8" t="str">
        <f>IF(C45="Autre",Postes!C$8,IF(C45="SNCF",Postes!C$7,IF(C45="RATP",Postes!C$6,IF(C45="Impôts_Moto",Postes!C$4,IF(C45="Impôts_Auto",Postes!C$5,IF(C45="Voiture",Postes!C$3,IF(C45="Moto",Postes!C$2,IF(C45="Vélo",Postes!C$1,""))))))))</f>
        <v/>
      </c>
      <c r="G45" s="33"/>
      <c r="H45" s="34"/>
      <c r="I45" s="45"/>
      <c r="J45" s="10">
        <f t="shared" si="0"/>
        <v>0</v>
      </c>
      <c r="K45" s="71"/>
    </row>
    <row r="46" spans="1:11">
      <c r="A46" s="44"/>
      <c r="B46" s="34"/>
      <c r="C46" s="33"/>
      <c r="D46" s="62"/>
      <c r="E46" s="66"/>
      <c r="F46" s="8" t="str">
        <f>IF(C46="Autre",Postes!C$8,IF(C46="SNCF",Postes!C$7,IF(C46="RATP",Postes!C$6,IF(C46="Impôts_Moto",Postes!C$4,IF(C46="Impôts_Auto",Postes!C$5,IF(C46="Voiture",Postes!C$3,IF(C46="Moto",Postes!C$2,IF(C46="Vélo",Postes!C$1,""))))))))</f>
        <v/>
      </c>
      <c r="G46" s="33"/>
      <c r="H46" s="34"/>
      <c r="I46" s="45"/>
      <c r="J46" s="10">
        <f t="shared" si="0"/>
        <v>0</v>
      </c>
      <c r="K46" s="71"/>
    </row>
    <row r="47" spans="1:11">
      <c r="A47" s="44"/>
      <c r="B47" s="34"/>
      <c r="C47" s="62"/>
      <c r="D47" s="62"/>
      <c r="E47" s="66"/>
      <c r="F47" s="8" t="str">
        <f>IF(C47="Autre",Postes!C$8,IF(C47="SNCF",Postes!C$7,IF(C47="RATP",Postes!C$6,IF(C47="Impôts_Moto",Postes!C$4,IF(C47="Impôts_Auto",Postes!C$5,IF(C47="Voiture",Postes!C$3,IF(C47="Moto",Postes!C$2,IF(C47="Vélo",Postes!C$1,""))))))))</f>
        <v/>
      </c>
      <c r="G47" s="33"/>
      <c r="H47" s="34"/>
      <c r="I47" s="45"/>
      <c r="J47" s="10">
        <f t="shared" si="0"/>
        <v>0</v>
      </c>
      <c r="K47" s="71"/>
    </row>
    <row r="48" spans="1:11">
      <c r="A48" s="44"/>
      <c r="B48" s="34"/>
      <c r="C48" s="33"/>
      <c r="D48" s="62"/>
      <c r="E48" s="66"/>
      <c r="F48" s="8" t="str">
        <f>IF(C48="Autre",Postes!C$8,IF(C48="SNCF",Postes!C$7,IF(C48="RATP",Postes!C$6,IF(C48="Impôts_Moto",Postes!C$4,IF(C48="Impôts_Auto",Postes!C$5,IF(C48="Voiture",Postes!C$3,IF(C48="Moto",Postes!C$2,IF(C48="Vélo",Postes!C$1,""))))))))</f>
        <v/>
      </c>
      <c r="G48" s="33"/>
      <c r="H48" s="34"/>
      <c r="I48" s="45"/>
      <c r="J48" s="10">
        <f t="shared" si="0"/>
        <v>0</v>
      </c>
      <c r="K48" s="71"/>
    </row>
    <row r="49" spans="1:11">
      <c r="A49" s="44"/>
      <c r="B49" s="34"/>
      <c r="C49" s="33"/>
      <c r="D49" s="62"/>
      <c r="E49" s="66"/>
      <c r="F49" s="8" t="str">
        <f>IF(C49="Autre",Postes!C$8,IF(C49="SNCF",Postes!C$7,IF(C49="RATP",Postes!C$6,IF(C49="Impôts_Moto",Postes!C$4,IF(C49="Impôts_Auto",Postes!C$5,IF(C49="Voiture",Postes!C$3,IF(C49="Moto",Postes!C$2,IF(C49="Vélo",Postes!C$1,""))))))))</f>
        <v/>
      </c>
      <c r="G49" s="33"/>
      <c r="H49" s="34"/>
      <c r="I49" s="45"/>
      <c r="J49" s="10">
        <f t="shared" si="0"/>
        <v>0</v>
      </c>
      <c r="K49" s="71"/>
    </row>
    <row r="50" spans="1:11">
      <c r="A50" s="46"/>
      <c r="B50" s="47"/>
      <c r="C50" s="63"/>
      <c r="D50" s="62"/>
      <c r="E50" s="67"/>
      <c r="F50" s="64" t="str">
        <f>IF(C50="Autre",Postes!C$8,IF(C50="SNCF",Postes!C$7,IF(C50="RATP",Postes!C$6,IF(C50="Impôts_Moto",Postes!C$4,IF(C50="Impôts_Auto",Postes!C$5,IF(C50="Voiture",Postes!C$3,IF(C50="Moto",Postes!C$2,IF(C50="Vélo",Postes!C$1,""))))))))</f>
        <v/>
      </c>
      <c r="G50" s="48"/>
      <c r="H50" s="47"/>
      <c r="I50" s="49"/>
      <c r="J50" s="98">
        <f t="shared" si="0"/>
        <v>0</v>
      </c>
      <c r="K50" s="72"/>
    </row>
    <row r="51" spans="1:11" ht="15.75" thickBot="1">
      <c r="A51" s="150" t="s">
        <v>3</v>
      </c>
      <c r="B51" s="151"/>
      <c r="C51" s="74"/>
      <c r="D51" s="75">
        <f>SUM(D15:D50)</f>
        <v>0</v>
      </c>
      <c r="E51" s="76">
        <f>SUM(E15:E50)</f>
        <v>0</v>
      </c>
      <c r="F51" s="75">
        <f>SUM(F15:F50)</f>
        <v>0</v>
      </c>
      <c r="G51" s="74"/>
      <c r="H51" s="74"/>
      <c r="I51" s="77"/>
      <c r="J51" s="11">
        <f>SUM(J15:J50)</f>
        <v>0</v>
      </c>
      <c r="K51" s="12">
        <f>SUM(K14:K50)</f>
        <v>0</v>
      </c>
    </row>
    <row r="52" spans="1:11" ht="15.75" thickBot="1">
      <c r="A52" s="50"/>
      <c r="B52" s="50"/>
      <c r="C52" s="50"/>
      <c r="D52" s="50"/>
      <c r="E52" s="50"/>
      <c r="F52" s="50"/>
      <c r="G52" s="50"/>
      <c r="H52" s="50"/>
      <c r="I52" s="50"/>
      <c r="J52" s="50"/>
    </row>
    <row r="53" spans="1:11" ht="15.75" thickBot="1">
      <c r="A53" s="50"/>
      <c r="B53" s="50"/>
      <c r="C53" s="51" t="s">
        <v>20</v>
      </c>
      <c r="D53" s="52" t="s">
        <v>2</v>
      </c>
      <c r="E53" s="52" t="s">
        <v>19</v>
      </c>
      <c r="F53" s="163" t="s">
        <v>11</v>
      </c>
      <c r="G53" s="164"/>
      <c r="H53" s="52" t="s">
        <v>12</v>
      </c>
      <c r="I53" s="53" t="s">
        <v>21</v>
      </c>
      <c r="J53" s="50"/>
    </row>
    <row r="54" spans="1:11">
      <c r="A54" s="50"/>
      <c r="B54" s="50"/>
      <c r="C54" s="13">
        <f>COUNTIF(B$15:B$50,F54)</f>
        <v>0</v>
      </c>
      <c r="D54" s="14">
        <f>SUMIF(B$15:B$50,F54,J$15:J$50)</f>
        <v>0</v>
      </c>
      <c r="E54" s="15">
        <f>SUMIF(B$15:B$50,F54,E$15:E$50)</f>
        <v>0</v>
      </c>
      <c r="F54" s="154" t="str">
        <f>Postes!E1</f>
        <v>Permanence</v>
      </c>
      <c r="G54" s="154"/>
      <c r="H54" s="16">
        <f>I54*24*'recap annuel'!E$27</f>
        <v>0</v>
      </c>
      <c r="I54" s="17">
        <f>SUMIF(B$15:B$50,F54,K$15:K$50)</f>
        <v>0</v>
      </c>
      <c r="J54" s="50"/>
    </row>
    <row r="55" spans="1:11">
      <c r="A55" s="50"/>
      <c r="B55" s="50"/>
      <c r="C55" s="18">
        <f t="shared" ref="C55:C60" si="1">COUNTIF(B$15:B$50,F55)</f>
        <v>0</v>
      </c>
      <c r="D55" s="19">
        <f t="shared" ref="D55:D60" si="2">SUMIF(B$15:B$50,F55,J$15:J$50)</f>
        <v>0</v>
      </c>
      <c r="E55" s="20">
        <f t="shared" ref="E55:E60" si="3">SUMIF(B$15:B$50,F55,E$15:E$50)</f>
        <v>0</v>
      </c>
      <c r="F55" s="155" t="str">
        <f>Postes!E2</f>
        <v>Réunion</v>
      </c>
      <c r="G55" s="155"/>
      <c r="H55" s="21">
        <f>I55*24*'recap annuel'!E$27</f>
        <v>0</v>
      </c>
      <c r="I55" s="22">
        <f t="shared" ref="I55:I60" si="4">SUMIF(B$15:B$50,F55,K$15:K$50)</f>
        <v>0</v>
      </c>
      <c r="J55" s="50"/>
    </row>
    <row r="56" spans="1:11">
      <c r="A56" s="50"/>
      <c r="B56" s="50"/>
      <c r="C56" s="18">
        <f t="shared" si="1"/>
        <v>0</v>
      </c>
      <c r="D56" s="19">
        <f t="shared" si="2"/>
        <v>0</v>
      </c>
      <c r="E56" s="20">
        <f t="shared" si="3"/>
        <v>0</v>
      </c>
      <c r="F56" s="155" t="str">
        <f>Postes!E3</f>
        <v>Représentation</v>
      </c>
      <c r="G56" s="155"/>
      <c r="H56" s="21">
        <f>I56*24*'recap annuel'!E$27</f>
        <v>0</v>
      </c>
      <c r="I56" s="22">
        <f t="shared" si="4"/>
        <v>0</v>
      </c>
      <c r="J56" s="50"/>
    </row>
    <row r="57" spans="1:11">
      <c r="A57" s="50"/>
      <c r="B57" s="50"/>
      <c r="C57" s="18">
        <f t="shared" si="1"/>
        <v>0</v>
      </c>
      <c r="D57" s="19">
        <f t="shared" si="2"/>
        <v>0</v>
      </c>
      <c r="E57" s="20">
        <f t="shared" si="3"/>
        <v>0</v>
      </c>
      <c r="F57" s="155" t="str">
        <f>Postes!E4</f>
        <v>Bureau/CA</v>
      </c>
      <c r="G57" s="155"/>
      <c r="H57" s="21">
        <f>I57*24*'recap annuel'!E$27</f>
        <v>0</v>
      </c>
      <c r="I57" s="22">
        <f t="shared" si="4"/>
        <v>0</v>
      </c>
      <c r="J57" s="50"/>
    </row>
    <row r="58" spans="1:11">
      <c r="A58" s="50"/>
      <c r="B58" s="50"/>
      <c r="C58" s="18">
        <f t="shared" si="1"/>
        <v>0</v>
      </c>
      <c r="D58" s="19">
        <f t="shared" si="2"/>
        <v>0</v>
      </c>
      <c r="E58" s="20">
        <f t="shared" si="3"/>
        <v>0</v>
      </c>
      <c r="F58" s="155" t="str">
        <f>Postes!E5</f>
        <v>Préfecture/DDCS</v>
      </c>
      <c r="G58" s="155"/>
      <c r="H58" s="21">
        <f>I58*24*'recap annuel'!E$27</f>
        <v>0</v>
      </c>
      <c r="I58" s="22">
        <f t="shared" si="4"/>
        <v>0</v>
      </c>
      <c r="J58" s="50"/>
    </row>
    <row r="59" spans="1:11">
      <c r="A59" s="50"/>
      <c r="B59" s="50"/>
      <c r="C59" s="18">
        <f t="shared" si="1"/>
        <v>0</v>
      </c>
      <c r="D59" s="19">
        <f t="shared" si="2"/>
        <v>0</v>
      </c>
      <c r="E59" s="20">
        <f t="shared" si="3"/>
        <v>0</v>
      </c>
      <c r="F59" s="155" t="str">
        <f>Postes!E6</f>
        <v>Courses</v>
      </c>
      <c r="G59" s="155"/>
      <c r="H59" s="21">
        <f>I59*24*'recap annuel'!E$27</f>
        <v>0</v>
      </c>
      <c r="I59" s="22">
        <f t="shared" si="4"/>
        <v>0</v>
      </c>
      <c r="J59" s="50"/>
    </row>
    <row r="60" spans="1:11" ht="15.75" thickBot="1">
      <c r="A60" s="50"/>
      <c r="B60" s="50"/>
      <c r="C60" s="23">
        <f t="shared" si="1"/>
        <v>0</v>
      </c>
      <c r="D60" s="24">
        <f t="shared" si="2"/>
        <v>0</v>
      </c>
      <c r="E60" s="25">
        <f t="shared" si="3"/>
        <v>0</v>
      </c>
      <c r="F60" s="162" t="str">
        <f>Postes!E7</f>
        <v>Télé Travail</v>
      </c>
      <c r="G60" s="162"/>
      <c r="H60" s="26">
        <f>I60*24*'recap annuel'!E$27</f>
        <v>0</v>
      </c>
      <c r="I60" s="27">
        <f t="shared" si="4"/>
        <v>0</v>
      </c>
      <c r="J60" s="50"/>
    </row>
    <row r="61" spans="1:11" ht="15.75" thickBot="1">
      <c r="A61" s="50"/>
      <c r="B61" s="50"/>
      <c r="C61" s="28">
        <f>SUM(C54:C60)</f>
        <v>0</v>
      </c>
      <c r="D61" s="68">
        <f>SUM(D54:D60)</f>
        <v>0</v>
      </c>
      <c r="E61" s="29">
        <f t="shared" ref="E61" si="5">SUM(E54:E60)</f>
        <v>0</v>
      </c>
      <c r="F61" s="30"/>
      <c r="G61" s="69" t="s">
        <v>13</v>
      </c>
      <c r="H61" s="31">
        <f>SUM(H54:H60)</f>
        <v>0</v>
      </c>
      <c r="I61" s="32">
        <f>SUM(I54:I60)</f>
        <v>0</v>
      </c>
      <c r="J61" s="50"/>
    </row>
    <row r="62" spans="1:11">
      <c r="A62" s="36"/>
      <c r="B62" s="36"/>
      <c r="C62" s="36"/>
      <c r="D62" s="36"/>
      <c r="E62" s="36"/>
      <c r="F62" s="36"/>
      <c r="G62" s="36"/>
      <c r="H62" s="36"/>
      <c r="I62" s="36"/>
      <c r="J62" s="35"/>
    </row>
    <row r="63" spans="1:11">
      <c r="A63" s="36"/>
      <c r="B63" s="36"/>
      <c r="C63" s="36"/>
      <c r="D63" s="36"/>
      <c r="E63" s="36"/>
      <c r="F63" s="36"/>
      <c r="G63" s="36"/>
      <c r="H63" s="36"/>
      <c r="I63" s="36"/>
      <c r="J63" s="35"/>
    </row>
    <row r="64" spans="1:11">
      <c r="A64" s="36"/>
      <c r="B64" s="36"/>
      <c r="C64" s="36"/>
      <c r="D64" s="36"/>
      <c r="E64" s="36"/>
      <c r="F64" s="36"/>
      <c r="G64" s="36"/>
      <c r="H64" s="36"/>
      <c r="I64" s="36"/>
      <c r="J64" s="35"/>
    </row>
    <row r="65" spans="1:10">
      <c r="A65" s="36"/>
      <c r="B65" s="36"/>
      <c r="C65" s="36"/>
      <c r="D65" s="36"/>
      <c r="E65" s="36"/>
      <c r="F65" s="36"/>
      <c r="G65" s="36"/>
      <c r="H65" s="36"/>
      <c r="I65" s="36"/>
      <c r="J65" s="35"/>
    </row>
    <row r="66" spans="1:10">
      <c r="A66" s="36"/>
      <c r="B66" s="36"/>
      <c r="C66" s="36"/>
      <c r="D66" s="36"/>
      <c r="E66" s="36"/>
      <c r="F66" s="36"/>
      <c r="G66" s="36"/>
      <c r="H66" s="36"/>
      <c r="I66" s="36"/>
      <c r="J66" s="35"/>
    </row>
    <row r="67" spans="1:10">
      <c r="A67" s="36"/>
      <c r="B67" s="36"/>
      <c r="C67" s="36"/>
      <c r="D67" s="36"/>
      <c r="E67" s="36"/>
      <c r="F67" s="36"/>
      <c r="G67" s="36"/>
      <c r="H67" s="36"/>
      <c r="I67" s="36"/>
      <c r="J67" s="35"/>
    </row>
    <row r="68" spans="1:10">
      <c r="A68" s="36"/>
      <c r="B68" s="36"/>
      <c r="C68" s="36"/>
      <c r="D68" s="36"/>
      <c r="E68" s="36"/>
      <c r="F68" s="36"/>
      <c r="G68" s="36"/>
      <c r="H68" s="36"/>
      <c r="I68" s="36"/>
      <c r="J68" s="35"/>
    </row>
    <row r="69" spans="1:10">
      <c r="A69" s="36"/>
      <c r="B69" s="36"/>
      <c r="C69" s="36"/>
      <c r="D69" s="36"/>
      <c r="E69" s="36"/>
      <c r="F69" s="36"/>
      <c r="G69" s="36"/>
      <c r="H69" s="36"/>
      <c r="I69" s="36"/>
      <c r="J69" s="35"/>
    </row>
    <row r="70" spans="1:10">
      <c r="A70" s="35"/>
      <c r="B70" s="35"/>
      <c r="C70" s="35"/>
      <c r="D70" s="35"/>
      <c r="E70" s="35"/>
      <c r="F70" s="35"/>
      <c r="G70" s="35"/>
      <c r="H70" s="35"/>
      <c r="I70" s="35"/>
      <c r="J70" s="35"/>
    </row>
  </sheetData>
  <sheetProtection algorithmName="SHA-512" hashValue="oXZLG5BgwIgg8XmB9nW761HAsaAlDabccyL5ihs+fUsTs/AztvFMpwnxbodDX9lUVHUn0Kc92SEE+C1n44mtUg==" saltValue="ttYNHV/ABgnxa0W0YuG2ig==" spinCount="100000" sheet="1" formatCells="0" selectLockedCells="1"/>
  <mergeCells count="18">
    <mergeCell ref="F60:G60"/>
    <mergeCell ref="F53:G53"/>
    <mergeCell ref="A8:K8"/>
    <mergeCell ref="F54:G54"/>
    <mergeCell ref="F55:G55"/>
    <mergeCell ref="F56:G56"/>
    <mergeCell ref="F57:G57"/>
    <mergeCell ref="F58:G58"/>
    <mergeCell ref="F59:G59"/>
    <mergeCell ref="A12:B12"/>
    <mergeCell ref="C12:F12"/>
    <mergeCell ref="H12:I12"/>
    <mergeCell ref="A51:B51"/>
    <mergeCell ref="D2:H2"/>
    <mergeCell ref="D3:H3"/>
    <mergeCell ref="D4:H4"/>
    <mergeCell ref="D6:H6"/>
    <mergeCell ref="A10:K10"/>
  </mergeCells>
  <conditionalFormatting sqref="I15:I50">
    <cfRule type="cellIs" dxfId="379" priority="116" operator="equal">
      <formula>"Santé"</formula>
    </cfRule>
    <cfRule type="cellIs" dxfId="378" priority="117" operator="equal">
      <formula>"Education et citoyenneté"</formula>
    </cfRule>
    <cfRule type="cellIs" dxfId="377" priority="118" operator="equal">
      <formula>"Politiques publiques"</formula>
    </cfRule>
    <cfRule type="cellIs" dxfId="376" priority="119" operator="equal">
      <formula>"Professionnalisation"</formula>
    </cfRule>
  </conditionalFormatting>
  <conditionalFormatting sqref="E15">
    <cfRule type="expression" dxfId="375" priority="79">
      <formula>($C$15="SNCF")+($C$15="RATP")+($C$15="Autre")</formula>
    </cfRule>
  </conditionalFormatting>
  <conditionalFormatting sqref="E16">
    <cfRule type="expression" dxfId="374" priority="78">
      <formula>($C$16="SNCF")+($C$16="RATP")+($C$16="AUTRE")</formula>
    </cfRule>
  </conditionalFormatting>
  <conditionalFormatting sqref="E17">
    <cfRule type="expression" dxfId="373" priority="77">
      <formula>($C$17="SNCF")+($C$17="RATP")+($C$17="Autre")</formula>
    </cfRule>
  </conditionalFormatting>
  <conditionalFormatting sqref="E18">
    <cfRule type="expression" dxfId="372" priority="76">
      <formula>($C$18="SNCF")+($C$18="RATP")+($C$18="Autre")</formula>
    </cfRule>
  </conditionalFormatting>
  <conditionalFormatting sqref="E19">
    <cfRule type="expression" dxfId="371" priority="75">
      <formula>($C$19="SNCF")+($C$19="RATP")+($C$19="Autre")</formula>
    </cfRule>
  </conditionalFormatting>
  <conditionalFormatting sqref="E20">
    <cfRule type="expression" dxfId="370" priority="74">
      <formula>($C$20="SNCF")+($C$20="RATP")+($C$20="Autre")</formula>
    </cfRule>
  </conditionalFormatting>
  <conditionalFormatting sqref="E21">
    <cfRule type="expression" dxfId="369" priority="73">
      <formula>($C$21="SNCF")+($C$21="RATP")+($C$21="Autre")</formula>
    </cfRule>
  </conditionalFormatting>
  <conditionalFormatting sqref="E22">
    <cfRule type="expression" dxfId="368" priority="72">
      <formula>($C$22="SNCF")+($C$22="RATP")+($C$22="Autre")</formula>
    </cfRule>
  </conditionalFormatting>
  <conditionalFormatting sqref="E23">
    <cfRule type="expression" dxfId="367" priority="71">
      <formula>($C$23="SNCF")+($C$23="RATP")+($C$23="Autre")</formula>
    </cfRule>
  </conditionalFormatting>
  <conditionalFormatting sqref="E24">
    <cfRule type="expression" dxfId="366" priority="70">
      <formula>($C$24="SNCF")+($C$24="RATP")+($C$24="Autre")</formula>
    </cfRule>
  </conditionalFormatting>
  <conditionalFormatting sqref="E25">
    <cfRule type="expression" dxfId="365" priority="69">
      <formula>($C$25="SNCF")+($C$25="RATP")+($C$25="Autre")</formula>
    </cfRule>
  </conditionalFormatting>
  <conditionalFormatting sqref="E26">
    <cfRule type="expression" dxfId="364" priority="68">
      <formula>($C$26="SNCF")+($C$26="RATP")+($C$26="Autre")</formula>
    </cfRule>
  </conditionalFormatting>
  <conditionalFormatting sqref="E27">
    <cfRule type="expression" dxfId="363" priority="67">
      <formula>($C$27="SNCF")+($C$27="RATP")+($C$27="Autre")</formula>
    </cfRule>
  </conditionalFormatting>
  <conditionalFormatting sqref="E28">
    <cfRule type="expression" dxfId="362" priority="66">
      <formula>($C$28="SNCF")+($C$28="RATP")+($C$28="Autre")</formula>
    </cfRule>
  </conditionalFormatting>
  <conditionalFormatting sqref="E29">
    <cfRule type="expression" dxfId="361" priority="65">
      <formula>($C$29="SNCF")+($C$29="RATP")+($C$29="Autre")</formula>
    </cfRule>
  </conditionalFormatting>
  <conditionalFormatting sqref="E30">
    <cfRule type="expression" dxfId="360" priority="64">
      <formula>($C$30="SNCF")+($C$30="RATP")+($C$30="Autre")</formula>
    </cfRule>
  </conditionalFormatting>
  <conditionalFormatting sqref="E31">
    <cfRule type="expression" dxfId="359" priority="63">
      <formula>($C$31="SNCF")+($C$31="RATP")+($C$31="Autre")</formula>
    </cfRule>
  </conditionalFormatting>
  <conditionalFormatting sqref="E32">
    <cfRule type="expression" dxfId="358" priority="62">
      <formula>($C$32="SNCF")+($C$32="RATP")+($C$32="Autre")</formula>
    </cfRule>
  </conditionalFormatting>
  <conditionalFormatting sqref="E33">
    <cfRule type="expression" dxfId="357" priority="61">
      <formula>($C$33="SNCF")+($C$33="RATP")+($C$33="Autre")</formula>
    </cfRule>
  </conditionalFormatting>
  <conditionalFormatting sqref="E34">
    <cfRule type="expression" dxfId="356" priority="60">
      <formula>($C$34="SNCF")+($C$34="RATP")+($C$34="Autre")</formula>
    </cfRule>
  </conditionalFormatting>
  <conditionalFormatting sqref="E35">
    <cfRule type="expression" dxfId="355" priority="59">
      <formula>($C$35="SNCF")+($C$35="RATP")+($C$35="Autre")</formula>
    </cfRule>
  </conditionalFormatting>
  <conditionalFormatting sqref="E36">
    <cfRule type="expression" dxfId="354" priority="58">
      <formula>($C$36="SNCF")+($C$36="RATP")+($C$36="Autre")</formula>
    </cfRule>
  </conditionalFormatting>
  <conditionalFormatting sqref="E37">
    <cfRule type="expression" dxfId="353" priority="57">
      <formula>($C$37="SNCF")+($C$37="RATP")+($C$37="Autre")</formula>
    </cfRule>
  </conditionalFormatting>
  <conditionalFormatting sqref="E38">
    <cfRule type="expression" dxfId="352" priority="56">
      <formula>($C$38="SNCF")+($C$38="RATP")+($C$38="Autre")</formula>
    </cfRule>
  </conditionalFormatting>
  <conditionalFormatting sqref="E39">
    <cfRule type="expression" dxfId="351" priority="55">
      <formula>($C$39="SNCF")+($C$39="RATP")+($C$39="Autre")</formula>
    </cfRule>
  </conditionalFormatting>
  <conditionalFormatting sqref="E40">
    <cfRule type="expression" dxfId="350" priority="54">
      <formula>($C$40="SNCF")+($C$40="RATP")+($C$40="Autre")</formula>
    </cfRule>
  </conditionalFormatting>
  <conditionalFormatting sqref="E41">
    <cfRule type="expression" dxfId="349" priority="53">
      <formula>($C$41="SNCF")+($C$41="RATP")+($C$41="Autre")</formula>
    </cfRule>
  </conditionalFormatting>
  <conditionalFormatting sqref="E42">
    <cfRule type="expression" dxfId="348" priority="52">
      <formula>($C$42="SNCF")+($C$42="RATP")+($C$42="Autre")</formula>
    </cfRule>
  </conditionalFormatting>
  <conditionalFormatting sqref="E43">
    <cfRule type="expression" dxfId="347" priority="51">
      <formula>($C$43="SNCF")+($C$43="RATP")+($C$43="Autre")</formula>
    </cfRule>
  </conditionalFormatting>
  <conditionalFormatting sqref="E44">
    <cfRule type="expression" dxfId="346" priority="50">
      <formula>($C$44="SNCF")+($C$44="RATP")+($C$44="Autre")</formula>
    </cfRule>
  </conditionalFormatting>
  <conditionalFormatting sqref="E45">
    <cfRule type="expression" dxfId="345" priority="49">
      <formula>($C$45="SNCF")+($C$45="RATP")+($C$45="Autre")</formula>
    </cfRule>
  </conditionalFormatting>
  <conditionalFormatting sqref="E46">
    <cfRule type="expression" dxfId="344" priority="48">
      <formula>($C$46="SNCF")+($C$46="RATP")+($C$46="Autre")</formula>
    </cfRule>
  </conditionalFormatting>
  <conditionalFormatting sqref="E47">
    <cfRule type="expression" dxfId="343" priority="47">
      <formula>($C$47="SNCF")+($C$47="RATP")+($C$47="Autre")</formula>
    </cfRule>
  </conditionalFormatting>
  <conditionalFormatting sqref="E48">
    <cfRule type="expression" dxfId="342" priority="46">
      <formula>($C$48="SNCF")+($C$48="RATP")+($C$48="Autre")</formula>
    </cfRule>
  </conditionalFormatting>
  <conditionalFormatting sqref="E49">
    <cfRule type="expression" dxfId="341" priority="45">
      <formula>($C$49="SNCF")+($C$49="RATP")+($C$49="Autre")</formula>
    </cfRule>
  </conditionalFormatting>
  <conditionalFormatting sqref="E50">
    <cfRule type="expression" dxfId="340" priority="44">
      <formula>($C$50="SNCF")+($C$50="RATP")+($C$50="Autre")</formula>
    </cfRule>
  </conditionalFormatting>
  <conditionalFormatting sqref="D15">
    <cfRule type="expression" dxfId="339" priority="43">
      <formula>(C15="Vélo")+(C15="Moto")+(C15="Voiture")+(C15="Impôts_Auto")+(C15="Impôts_Moto")</formula>
    </cfRule>
  </conditionalFormatting>
  <conditionalFormatting sqref="D16">
    <cfRule type="expression" dxfId="338" priority="42">
      <formula>(C16="Vélo")+(C16="Moto")+(C16="Voiture")+(C16="Impôts_Auto")+(C16="Impôts_Moto")</formula>
    </cfRule>
  </conditionalFormatting>
  <conditionalFormatting sqref="D17">
    <cfRule type="expression" dxfId="337" priority="41">
      <formula>(C17="Vélo")+(C17="Moto")+(C17="Voiture")+(C17="Impôts_Auto")+(C17="Impôts_Moto")</formula>
    </cfRule>
  </conditionalFormatting>
  <conditionalFormatting sqref="D18">
    <cfRule type="expression" dxfId="336" priority="40">
      <formula>(C18="Vélo")+(C18="Moto")+(C18="Voiture")+(C18="Impôts_Auto")+(C18="Impôts_Moto")</formula>
    </cfRule>
  </conditionalFormatting>
  <conditionalFormatting sqref="D19">
    <cfRule type="expression" dxfId="335" priority="39">
      <formula>(C19="Vélo")+(C19="Moto")+(C19="Voiture")+(C19="Impôts_Auto")+(C19="Impôts_Moto")</formula>
    </cfRule>
  </conditionalFormatting>
  <conditionalFormatting sqref="D20">
    <cfRule type="expression" dxfId="334" priority="31">
      <formula>(C20="Vélo")+(C20="Moto")+(C20="Voiture")+(C20="Impôts_Auto")+(C20="Impôts_Moto")</formula>
    </cfRule>
  </conditionalFormatting>
  <conditionalFormatting sqref="D21">
    <cfRule type="expression" dxfId="333" priority="30">
      <formula>(C21="Vélo")+(C21="Moto")+(C21="Voiture")+(C21="Impôts_Auto")+(C21="Impôts_Moto")</formula>
    </cfRule>
  </conditionalFormatting>
  <conditionalFormatting sqref="D22">
    <cfRule type="expression" dxfId="332" priority="29">
      <formula>(C22="Vélo")+(C22="Moto")+(C22="Voiture")+(C22="Impôts_Auto")+(C22="Impôts_Moto")</formula>
    </cfRule>
  </conditionalFormatting>
  <conditionalFormatting sqref="D23">
    <cfRule type="expression" dxfId="331" priority="28">
      <formula>(C23="Vélo")+(C23="Moto")+(C23="Voiture")+(C23="Impôts_Auto")+(C23="Impôts_Moto")</formula>
    </cfRule>
  </conditionalFormatting>
  <conditionalFormatting sqref="D24">
    <cfRule type="expression" dxfId="330" priority="27">
      <formula>(C24="Vélo")+(C24="Moto")+(C24="Voiture")+(C24="Impôts_Auto")+(C24="Impôts_Moto")</formula>
    </cfRule>
  </conditionalFormatting>
  <conditionalFormatting sqref="D25">
    <cfRule type="expression" dxfId="329" priority="26">
      <formula>(C25="Vélo")+(C25="Moto")+(C25="Voiture")+(C25="Impôts_Auto")+(C25="Impôts_Moto")</formula>
    </cfRule>
  </conditionalFormatting>
  <conditionalFormatting sqref="D26">
    <cfRule type="expression" dxfId="328" priority="25">
      <formula>(C26="Vélo")+(C26="Moto")+(C26="Voiture")+(C26="Impôts_Auto")+(C26="Impôts_Moto")</formula>
    </cfRule>
  </conditionalFormatting>
  <conditionalFormatting sqref="D27">
    <cfRule type="expression" dxfId="327" priority="24">
      <formula>(C27="Vélo")+(C27="Moto")+(C27="Voiture")+(C27="Impôts_Auto")+(C27="Impôts_Moto")</formula>
    </cfRule>
  </conditionalFormatting>
  <conditionalFormatting sqref="D28">
    <cfRule type="expression" dxfId="326" priority="23">
      <formula>(C28="Vélo")+(C28="Moto")+(C28="Voiture")+(C28="Impôts_Auto")+(C28="Impôts_Moto")</formula>
    </cfRule>
  </conditionalFormatting>
  <conditionalFormatting sqref="D29">
    <cfRule type="expression" dxfId="325" priority="22">
      <formula>(C29="Vélo")+(C29="Moto")+(C29="Voiture")+(C29="Impôts_Auto")+(C29="Impôts_Moto")</formula>
    </cfRule>
  </conditionalFormatting>
  <conditionalFormatting sqref="D30">
    <cfRule type="expression" dxfId="324" priority="21">
      <formula>(C30="Vélo")+(C30="Moto")+(C30="Voiture")+(C30="Impôts_Auto")+(C30="Impôts_Moto")</formula>
    </cfRule>
  </conditionalFormatting>
  <conditionalFormatting sqref="D31">
    <cfRule type="expression" dxfId="323" priority="20">
      <formula>(C31="Vélo")+(C31="Moto")+(C31="Voiture")+(C31="Impôts_Auto")+(C31="Impôts_Moto")</formula>
    </cfRule>
  </conditionalFormatting>
  <conditionalFormatting sqref="D32">
    <cfRule type="expression" dxfId="322" priority="19">
      <formula>(C32="Vélo")+(C32="Moto")+(C32="Voiture")+(C32="Impôts_Auto")+(C32="Impôts_Moto")</formula>
    </cfRule>
  </conditionalFormatting>
  <conditionalFormatting sqref="D33">
    <cfRule type="expression" dxfId="321" priority="18">
      <formula>(C33="Vélo")+(C33="Moto")+(C33="Voiture")+(C33="Impôts_Auto")+(C33="Impôts_Moto")</formula>
    </cfRule>
  </conditionalFormatting>
  <conditionalFormatting sqref="D34">
    <cfRule type="expression" dxfId="320" priority="17">
      <formula>(C34="Vélo")+(C34="Moto")+(C34="Voiture")+(C34="Impôts_Auto")+(C34="Impôts_Moto")</formula>
    </cfRule>
  </conditionalFormatting>
  <conditionalFormatting sqref="D35">
    <cfRule type="expression" dxfId="319" priority="16">
      <formula>(C35="Vélo")+(C35="Moto")+(C35="Voiture")+(C35="Impôts_Auto")+(C35="Impôts_Moto")</formula>
    </cfRule>
  </conditionalFormatting>
  <conditionalFormatting sqref="D36">
    <cfRule type="expression" dxfId="318" priority="15">
      <formula>(C36="Vélo")+(C36="Moto")+(C36="Voiture")+(C36="Impôts_Auto")+(C36="Impôts_Moto")</formula>
    </cfRule>
  </conditionalFormatting>
  <conditionalFormatting sqref="D37">
    <cfRule type="expression" dxfId="317" priority="14">
      <formula>(C37="Vélo")+(C37="Moto")+(C37="Voiture")+(C37="Impôts_Auto")+(C37="Impôts_Moto")</formula>
    </cfRule>
  </conditionalFormatting>
  <conditionalFormatting sqref="D38">
    <cfRule type="expression" dxfId="316" priority="13">
      <formula>(C38="Vélo")+(C38="Moto")+(C38="Voiture")+(C38="Impôts_Auto")+(C38="Impôts_Moto")</formula>
    </cfRule>
  </conditionalFormatting>
  <conditionalFormatting sqref="D39">
    <cfRule type="expression" dxfId="315" priority="12">
      <formula>(C39="Vélo")+(C39="Moto")+(C39="Voiture")+(C39="Impôts_Auto")+(C39="Impôts_Moto")</formula>
    </cfRule>
  </conditionalFormatting>
  <conditionalFormatting sqref="D40">
    <cfRule type="expression" dxfId="314" priority="11">
      <formula>(C40="Vélo")+(C40="Moto")+(C40="Voiture")+(C40="Impôts_Auto")+(C40="Impôts_Moto")</formula>
    </cfRule>
  </conditionalFormatting>
  <conditionalFormatting sqref="D41">
    <cfRule type="expression" dxfId="313" priority="10">
      <formula>(C41="Vélo")+(C41="Moto")+(C41="Voiture")+(C41="Impôts_Auto")+(C41="Impôts_Moto")</formula>
    </cfRule>
  </conditionalFormatting>
  <conditionalFormatting sqref="D42">
    <cfRule type="expression" dxfId="312" priority="9">
      <formula>(C42="Vélo")+(C42="Moto")+(C42="Voiture")+(C42="Impôts_Auto")+(C42="Impôts_Moto")</formula>
    </cfRule>
  </conditionalFormatting>
  <conditionalFormatting sqref="D43">
    <cfRule type="expression" dxfId="311" priority="8">
      <formula>(C43="Vélo")+(C43="Moto")+(C43="Voiture")+(C43="Impôts_Auto")+(C43="Impôts_Moto")</formula>
    </cfRule>
  </conditionalFormatting>
  <conditionalFormatting sqref="D44">
    <cfRule type="expression" dxfId="310" priority="7">
      <formula>(C44="Vélo")+(C44="Moto")+(C44="Voiture")+(C44="Impôts_Auto")+(C44="Impôts_Moto")</formula>
    </cfRule>
  </conditionalFormatting>
  <conditionalFormatting sqref="D45">
    <cfRule type="expression" dxfId="309" priority="6">
      <formula>(C45="Vélo")+(C45="Moto")+(C45="Voiture")+(C45="Impôts_Auto")+(C45="Impôts_Moto")</formula>
    </cfRule>
  </conditionalFormatting>
  <conditionalFormatting sqref="D46">
    <cfRule type="expression" dxfId="308" priority="5">
      <formula>(C46="Vélo")+(C46="Moto")+(C46="Voiture")+(C46="Impôts_Auto")+(C46="Impôts_Moto")</formula>
    </cfRule>
  </conditionalFormatting>
  <conditionalFormatting sqref="D47">
    <cfRule type="expression" dxfId="307" priority="4">
      <formula>(C47="Vélo")+(C47="Moto")+(C47="Voiture")+(C47="Impôts_Auto")+(C47="Impôts_Moto")</formula>
    </cfRule>
  </conditionalFormatting>
  <conditionalFormatting sqref="D48">
    <cfRule type="expression" dxfId="306" priority="3">
      <formula>(C48="Vélo")+(C48="Moto")+(C48="Voiture")+(C48="Impôts_Auto")+(C48="Impôts_Moto")</formula>
    </cfRule>
  </conditionalFormatting>
  <conditionalFormatting sqref="D49">
    <cfRule type="expression" dxfId="305" priority="2">
      <formula>(C49="Vélo")+(C49="Moto")+(C49="Voiture")+(C49="Impôts_Auto")+(C49="Impôts_Moto")</formula>
    </cfRule>
  </conditionalFormatting>
  <conditionalFormatting sqref="D50">
    <cfRule type="expression" dxfId="304" priority="1">
      <formula>(C50="Vélo")+(C50="Moto")+(C50="Voiture")+(C50="Impôts_Auto")+(C50="Impôts_Moto")</formula>
    </cfRule>
  </conditionalFormatting>
  <dataValidations count="2">
    <dataValidation type="list" allowBlank="1" showInputMessage="1" showErrorMessage="1" sqref="I15:I50" xr:uid="{00000000-0002-0000-0900-000000000000}">
      <formula1>Pôles</formula1>
    </dataValidation>
    <dataValidation type="list" allowBlank="1" showInputMessage="1" showErrorMessage="1" sqref="K15:K50" xr:uid="{00000000-0002-0000-0900-000001000000}">
      <formula1>heures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Postes!$E$1:$E$7</xm:f>
          </x14:formula1>
          <xm:sqref>B15:B50</xm:sqref>
        </x14:dataValidation>
        <x14:dataValidation type="list" allowBlank="1" showInputMessage="1" showErrorMessage="1" xr:uid="{00000000-0002-0000-0900-000003000000}">
          <x14:formula1>
            <xm:f>Postes!$B$1:$B$8</xm:f>
          </x14:formula1>
          <xm:sqref>C15:C50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6600"/>
  </sheetPr>
  <dimension ref="A1:K70"/>
  <sheetViews>
    <sheetView zoomScale="130" zoomScaleNormal="130" workbookViewId="0">
      <selection activeCell="B15" sqref="B15"/>
    </sheetView>
  </sheetViews>
  <sheetFormatPr baseColWidth="10" defaultRowHeight="15"/>
  <cols>
    <col min="2" max="2" width="13.5703125" customWidth="1"/>
    <col min="4" max="4" width="8.140625" customWidth="1"/>
    <col min="5" max="5" width="10.28515625" customWidth="1"/>
    <col min="6" max="6" width="8.140625" customWidth="1"/>
    <col min="7" max="7" width="30.140625" customWidth="1"/>
    <col min="8" max="8" width="22.140625" customWidth="1"/>
    <col min="9" max="9" width="10.140625" customWidth="1"/>
  </cols>
  <sheetData>
    <row r="1" spans="1:11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1" ht="33.75">
      <c r="A2" s="35"/>
      <c r="B2" s="35"/>
      <c r="C2" s="35"/>
      <c r="D2" s="144" t="s">
        <v>31</v>
      </c>
      <c r="E2" s="144"/>
      <c r="F2" s="144"/>
      <c r="G2" s="144"/>
      <c r="H2" s="144"/>
      <c r="I2" s="35"/>
      <c r="J2" s="35"/>
    </row>
    <row r="3" spans="1:11" ht="33.75">
      <c r="A3" s="35"/>
      <c r="B3" s="35"/>
      <c r="C3" s="35"/>
      <c r="D3" s="144" t="s">
        <v>57</v>
      </c>
      <c r="E3" s="144"/>
      <c r="F3" s="144"/>
      <c r="G3" s="144"/>
      <c r="H3" s="144"/>
      <c r="I3" s="35"/>
      <c r="J3" s="35"/>
    </row>
    <row r="4" spans="1:11" ht="26.25">
      <c r="A4" s="35"/>
      <c r="B4" s="35"/>
      <c r="C4" s="35"/>
      <c r="D4" s="165">
        <f>JAN!D4</f>
        <v>0</v>
      </c>
      <c r="E4" s="165"/>
      <c r="F4" s="165"/>
      <c r="G4" s="165"/>
      <c r="H4" s="165"/>
      <c r="I4" s="35"/>
      <c r="J4" s="35"/>
    </row>
    <row r="5" spans="1:11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1" ht="23.25">
      <c r="A6" s="35"/>
      <c r="B6" s="35"/>
      <c r="C6" s="35"/>
      <c r="D6" s="148"/>
      <c r="E6" s="148"/>
      <c r="F6" s="148"/>
      <c r="G6" s="148"/>
      <c r="H6" s="148"/>
      <c r="I6" s="35"/>
      <c r="J6" s="35"/>
    </row>
    <row r="7" spans="1:11">
      <c r="A7" s="35"/>
      <c r="B7" s="35"/>
      <c r="C7" s="35"/>
      <c r="D7" s="35"/>
      <c r="E7" s="35"/>
      <c r="F7" s="35"/>
      <c r="G7" s="35"/>
      <c r="H7" s="35"/>
      <c r="I7" s="35"/>
      <c r="J7" s="35"/>
    </row>
    <row r="8" spans="1:11" ht="33.75" customHeight="1">
      <c r="A8" s="149" t="s">
        <v>32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</row>
    <row r="9" spans="1:11" ht="11.25" customHeight="1">
      <c r="A9" s="35"/>
      <c r="B9" s="35"/>
      <c r="C9" s="35"/>
      <c r="D9" s="35"/>
      <c r="E9" s="35"/>
      <c r="F9" s="35"/>
      <c r="G9" s="35"/>
      <c r="H9" s="35"/>
      <c r="I9" s="35"/>
      <c r="J9" s="35"/>
    </row>
    <row r="10" spans="1:11" ht="25.5" customHeight="1">
      <c r="A10" s="180" t="s">
        <v>41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1"/>
    </row>
    <row r="11" spans="1:11" ht="15.75" thickBot="1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1" ht="15.75" thickBot="1">
      <c r="A12" s="131" t="s">
        <v>33</v>
      </c>
      <c r="B12" s="132"/>
      <c r="C12" s="133">
        <f>JAN!C12</f>
        <v>0</v>
      </c>
      <c r="D12" s="134"/>
      <c r="E12" s="134"/>
      <c r="F12" s="135"/>
      <c r="G12" s="54" t="s">
        <v>34</v>
      </c>
      <c r="H12" s="133">
        <f>JAN!H12</f>
        <v>0</v>
      </c>
      <c r="I12" s="135"/>
      <c r="J12" s="35"/>
    </row>
    <row r="13" spans="1:11" ht="15.75" thickBot="1">
      <c r="A13" s="36"/>
      <c r="B13" s="36"/>
      <c r="C13" s="36"/>
      <c r="D13" s="36"/>
      <c r="E13" s="36"/>
      <c r="F13" s="36"/>
      <c r="G13" s="36"/>
      <c r="H13" s="36"/>
      <c r="I13" s="36"/>
      <c r="J13" s="35"/>
    </row>
    <row r="14" spans="1:11" s="2" customFormat="1" ht="21.75" customHeight="1">
      <c r="A14" s="37" t="s">
        <v>0</v>
      </c>
      <c r="B14" s="38" t="s">
        <v>11</v>
      </c>
      <c r="C14" s="38" t="s">
        <v>17</v>
      </c>
      <c r="D14" s="38" t="s">
        <v>2</v>
      </c>
      <c r="E14" s="38" t="s">
        <v>1</v>
      </c>
      <c r="F14" s="38" t="s">
        <v>16</v>
      </c>
      <c r="G14" s="38" t="s">
        <v>27</v>
      </c>
      <c r="H14" s="38" t="s">
        <v>28</v>
      </c>
      <c r="I14" s="38" t="s">
        <v>30</v>
      </c>
      <c r="J14" s="38" t="s">
        <v>2</v>
      </c>
      <c r="K14" s="39" t="s">
        <v>4</v>
      </c>
    </row>
    <row r="15" spans="1:11">
      <c r="A15" s="40"/>
      <c r="B15" s="41"/>
      <c r="C15" s="61"/>
      <c r="D15" s="62"/>
      <c r="E15" s="65"/>
      <c r="F15" s="7"/>
      <c r="G15" s="42"/>
      <c r="H15" s="41"/>
      <c r="I15" s="43"/>
      <c r="J15" s="9">
        <f>IF(OR(F15&lt;=0,E15&lt;=0),0,E15*F15)+D15</f>
        <v>0</v>
      </c>
      <c r="K15" s="70"/>
    </row>
    <row r="16" spans="1:11">
      <c r="A16" s="44"/>
      <c r="B16" s="34"/>
      <c r="C16" s="33"/>
      <c r="D16" s="62"/>
      <c r="E16" s="66"/>
      <c r="F16" s="8"/>
      <c r="G16" s="33"/>
      <c r="H16" s="34"/>
      <c r="I16" s="45"/>
      <c r="J16" s="10">
        <f>IF(OR(F16&lt;=0,E16&lt;=0),0,E16*F16)+D16</f>
        <v>0</v>
      </c>
      <c r="K16" s="71"/>
    </row>
    <row r="17" spans="1:11">
      <c r="A17" s="44"/>
      <c r="B17" s="34"/>
      <c r="C17" s="33"/>
      <c r="D17" s="62"/>
      <c r="E17" s="66"/>
      <c r="F17" s="8"/>
      <c r="G17" s="33"/>
      <c r="H17" s="34"/>
      <c r="I17" s="45"/>
      <c r="J17" s="10">
        <f t="shared" ref="J17:J50" si="0">IF(OR(F17&lt;=0,E17&lt;=0),0,E17*F17)+D17</f>
        <v>0</v>
      </c>
      <c r="K17" s="71"/>
    </row>
    <row r="18" spans="1:11">
      <c r="A18" s="44"/>
      <c r="B18" s="34"/>
      <c r="C18" s="33"/>
      <c r="D18" s="62"/>
      <c r="E18" s="66"/>
      <c r="F18" s="8" t="str">
        <f>IF(C18="Autre",Postes!C$8,IF(C18="SNCF",Postes!C$7,IF(C18="RATP",Postes!C$6,IF(C18="Impôts_Moto",Postes!C$4,IF(C18="Impôts_Auto",Postes!C$5,IF(C18="Voiture",Postes!C$3,IF(C18="Moto",Postes!C$2,IF(C18="Vélo",Postes!C$1,""))))))))</f>
        <v/>
      </c>
      <c r="G18" s="33"/>
      <c r="H18" s="34"/>
      <c r="I18" s="45"/>
      <c r="J18" s="10">
        <f t="shared" si="0"/>
        <v>0</v>
      </c>
      <c r="K18" s="71"/>
    </row>
    <row r="19" spans="1:11">
      <c r="A19" s="44"/>
      <c r="B19" s="34"/>
      <c r="C19" s="62"/>
      <c r="D19" s="62"/>
      <c r="E19" s="66"/>
      <c r="F19" s="8" t="str">
        <f>IF(C19="Autre",Postes!C$8,IF(C19="SNCF",Postes!C$7,IF(C19="RATP",Postes!C$6,IF(C19="Impôts_Moto",Postes!C$4,IF(C19="Impôts_Auto",Postes!C$5,IF(C19="Voiture",Postes!C$3,IF(C19="Moto",Postes!C$2,IF(C19="Vélo",Postes!C$1,""))))))))</f>
        <v/>
      </c>
      <c r="G19" s="33"/>
      <c r="H19" s="34"/>
      <c r="I19" s="45"/>
      <c r="J19" s="10">
        <f t="shared" si="0"/>
        <v>0</v>
      </c>
      <c r="K19" s="71"/>
    </row>
    <row r="20" spans="1:11">
      <c r="A20" s="44"/>
      <c r="B20" s="34"/>
      <c r="C20" s="33"/>
      <c r="D20" s="62"/>
      <c r="E20" s="66"/>
      <c r="F20" s="8" t="str">
        <f>IF(C20="Autre",Postes!C$8,IF(C20="SNCF",Postes!C$7,IF(C20="RATP",Postes!C$6,IF(C20="Impôts_Moto",Postes!C$4,IF(C20="Impôts_Auto",Postes!C$5,IF(C20="Voiture",Postes!C$3,IF(C20="Moto",Postes!C$2,IF(C20="Vélo",Postes!C$1,""))))))))</f>
        <v/>
      </c>
      <c r="G20" s="33"/>
      <c r="H20" s="34"/>
      <c r="I20" s="45"/>
      <c r="J20" s="10">
        <f t="shared" si="0"/>
        <v>0</v>
      </c>
      <c r="K20" s="71"/>
    </row>
    <row r="21" spans="1:11">
      <c r="A21" s="44"/>
      <c r="B21" s="34"/>
      <c r="C21" s="33"/>
      <c r="D21" s="62"/>
      <c r="E21" s="66"/>
      <c r="F21" s="8" t="str">
        <f>IF(C21="Autre",Postes!C$8,IF(C21="SNCF",Postes!C$7,IF(C21="RATP",Postes!C$6,IF(C21="Impôts_Moto",Postes!C$4,IF(C21="Impôts_Auto",Postes!C$5,IF(C21="Voiture",Postes!C$3,IF(C21="Moto",Postes!C$2,IF(C21="Vélo",Postes!C$1,""))))))))</f>
        <v/>
      </c>
      <c r="G21" s="33"/>
      <c r="H21" s="34"/>
      <c r="I21" s="45"/>
      <c r="J21" s="10">
        <f t="shared" si="0"/>
        <v>0</v>
      </c>
      <c r="K21" s="71"/>
    </row>
    <row r="22" spans="1:11">
      <c r="A22" s="44"/>
      <c r="B22" s="34"/>
      <c r="C22" s="33"/>
      <c r="D22" s="62"/>
      <c r="E22" s="66"/>
      <c r="F22" s="8" t="str">
        <f>IF(C22="Autre",Postes!C$8,IF(C22="SNCF",Postes!C$7,IF(C22="RATP",Postes!C$6,IF(C22="Impôts_Moto",Postes!C$4,IF(C22="Impôts_Auto",Postes!C$5,IF(C22="Voiture",Postes!C$3,IF(C22="Moto",Postes!C$2,IF(C22="Vélo",Postes!C$1,""))))))))</f>
        <v/>
      </c>
      <c r="G22" s="33"/>
      <c r="H22" s="34"/>
      <c r="I22" s="45"/>
      <c r="J22" s="10">
        <f t="shared" si="0"/>
        <v>0</v>
      </c>
      <c r="K22" s="71"/>
    </row>
    <row r="23" spans="1:11">
      <c r="A23" s="44"/>
      <c r="B23" s="34"/>
      <c r="C23" s="62"/>
      <c r="D23" s="62"/>
      <c r="E23" s="66"/>
      <c r="F23" s="8" t="str">
        <f>IF(C23="Autre",Postes!C$8,IF(C23="SNCF",Postes!C$7,IF(C23="RATP",Postes!C$6,IF(C23="Impôts_Moto",Postes!C$4,IF(C23="Impôts_Auto",Postes!C$5,IF(C23="Voiture",Postes!C$3,IF(C23="Moto",Postes!C$2,IF(C23="Vélo",Postes!C$1,""))))))))</f>
        <v/>
      </c>
      <c r="G23" s="33"/>
      <c r="H23" s="34"/>
      <c r="I23" s="45"/>
      <c r="J23" s="10">
        <f t="shared" si="0"/>
        <v>0</v>
      </c>
      <c r="K23" s="71"/>
    </row>
    <row r="24" spans="1:11">
      <c r="A24" s="44"/>
      <c r="B24" s="34"/>
      <c r="C24" s="33"/>
      <c r="D24" s="62"/>
      <c r="E24" s="66"/>
      <c r="F24" s="8" t="str">
        <f>IF(C24="Autre",Postes!C$8,IF(C24="SNCF",Postes!C$7,IF(C24="RATP",Postes!C$6,IF(C24="Impôts_Moto",Postes!C$4,IF(C24="Impôts_Auto",Postes!C$5,IF(C24="Voiture",Postes!C$3,IF(C24="Moto",Postes!C$2,IF(C24="Vélo",Postes!C$1,""))))))))</f>
        <v/>
      </c>
      <c r="G24" s="33"/>
      <c r="H24" s="34"/>
      <c r="I24" s="45"/>
      <c r="J24" s="10">
        <f t="shared" si="0"/>
        <v>0</v>
      </c>
      <c r="K24" s="71"/>
    </row>
    <row r="25" spans="1:11">
      <c r="A25" s="44"/>
      <c r="B25" s="34"/>
      <c r="C25" s="33"/>
      <c r="D25" s="62"/>
      <c r="E25" s="66"/>
      <c r="F25" s="8" t="str">
        <f>IF(C25="Autre",Postes!C$8,IF(C25="SNCF",Postes!C$7,IF(C25="RATP",Postes!C$6,IF(C25="Impôts_Moto",Postes!C$4,IF(C25="Impôts_Auto",Postes!C$5,IF(C25="Voiture",Postes!C$3,IF(C25="Moto",Postes!C$2,IF(C25="Vélo",Postes!C$1,""))))))))</f>
        <v/>
      </c>
      <c r="G25" s="33"/>
      <c r="H25" s="34"/>
      <c r="I25" s="45"/>
      <c r="J25" s="10">
        <f t="shared" si="0"/>
        <v>0</v>
      </c>
      <c r="K25" s="71"/>
    </row>
    <row r="26" spans="1:11">
      <c r="A26" s="44"/>
      <c r="B26" s="34"/>
      <c r="C26" s="33"/>
      <c r="D26" s="62"/>
      <c r="E26" s="66"/>
      <c r="F26" s="8" t="str">
        <f>IF(C26="Autre",Postes!C$8,IF(C26="SNCF",Postes!C$7,IF(C26="RATP",Postes!C$6,IF(C26="Impôts_Moto",Postes!C$4,IF(C26="Impôts_Auto",Postes!C$5,IF(C26="Voiture",Postes!C$3,IF(C26="Moto",Postes!C$2,IF(C26="Vélo",Postes!C$1,""))))))))</f>
        <v/>
      </c>
      <c r="G26" s="33"/>
      <c r="H26" s="34"/>
      <c r="I26" s="45"/>
      <c r="J26" s="10">
        <f t="shared" si="0"/>
        <v>0</v>
      </c>
      <c r="K26" s="71"/>
    </row>
    <row r="27" spans="1:11">
      <c r="A27" s="44"/>
      <c r="B27" s="34"/>
      <c r="C27" s="62"/>
      <c r="D27" s="62"/>
      <c r="E27" s="66"/>
      <c r="F27" s="8" t="str">
        <f>IF(C27="Autre",Postes!C$8,IF(C27="SNCF",Postes!C$7,IF(C27="RATP",Postes!C$6,IF(C27="Impôts_Moto",Postes!C$4,IF(C27="Impôts_Auto",Postes!C$5,IF(C27="Voiture",Postes!C$3,IF(C27="Moto",Postes!C$2,IF(C27="Vélo",Postes!C$1,""))))))))</f>
        <v/>
      </c>
      <c r="G27" s="33"/>
      <c r="H27" s="34"/>
      <c r="I27" s="45"/>
      <c r="J27" s="10">
        <f t="shared" si="0"/>
        <v>0</v>
      </c>
      <c r="K27" s="71"/>
    </row>
    <row r="28" spans="1:11">
      <c r="A28" s="44"/>
      <c r="B28" s="34"/>
      <c r="C28" s="33"/>
      <c r="D28" s="62"/>
      <c r="E28" s="66"/>
      <c r="F28" s="8" t="str">
        <f>IF(C28="Autre",Postes!C$8,IF(C28="SNCF",Postes!C$7,IF(C28="RATP",Postes!C$6,IF(C28="Impôts_Moto",Postes!C$4,IF(C28="Impôts_Auto",Postes!C$5,IF(C28="Voiture",Postes!C$3,IF(C28="Moto",Postes!C$2,IF(C28="Vélo",Postes!C$1,""))))))))</f>
        <v/>
      </c>
      <c r="G28" s="33"/>
      <c r="H28" s="34"/>
      <c r="I28" s="45"/>
      <c r="J28" s="10">
        <f t="shared" si="0"/>
        <v>0</v>
      </c>
      <c r="K28" s="71"/>
    </row>
    <row r="29" spans="1:11">
      <c r="A29" s="44"/>
      <c r="B29" s="34"/>
      <c r="C29" s="33"/>
      <c r="D29" s="62"/>
      <c r="E29" s="66"/>
      <c r="F29" s="8" t="str">
        <f>IF(C29="Autre",Postes!C$8,IF(C29="SNCF",Postes!C$7,IF(C29="RATP",Postes!C$6,IF(C29="Impôts_Moto",Postes!C$4,IF(C29="Impôts_Auto",Postes!C$5,IF(C29="Voiture",Postes!C$3,IF(C29="Moto",Postes!C$2,IF(C29="Vélo",Postes!C$1,""))))))))</f>
        <v/>
      </c>
      <c r="G29" s="33"/>
      <c r="H29" s="34"/>
      <c r="I29" s="45"/>
      <c r="J29" s="10">
        <f t="shared" si="0"/>
        <v>0</v>
      </c>
      <c r="K29" s="71"/>
    </row>
    <row r="30" spans="1:11">
      <c r="A30" s="44"/>
      <c r="B30" s="34"/>
      <c r="C30" s="33"/>
      <c r="D30" s="62"/>
      <c r="E30" s="66"/>
      <c r="F30" s="8" t="str">
        <f>IF(C30="Autre",Postes!C$8,IF(C30="SNCF",Postes!C$7,IF(C30="RATP",Postes!C$6,IF(C30="Impôts_Moto",Postes!C$4,IF(C30="Impôts_Auto",Postes!C$5,IF(C30="Voiture",Postes!C$3,IF(C30="Moto",Postes!C$2,IF(C30="Vélo",Postes!C$1,""))))))))</f>
        <v/>
      </c>
      <c r="G30" s="33"/>
      <c r="H30" s="34"/>
      <c r="I30" s="45"/>
      <c r="J30" s="10">
        <f t="shared" si="0"/>
        <v>0</v>
      </c>
      <c r="K30" s="71"/>
    </row>
    <row r="31" spans="1:11">
      <c r="A31" s="44"/>
      <c r="B31" s="34"/>
      <c r="C31" s="62"/>
      <c r="D31" s="62"/>
      <c r="E31" s="66"/>
      <c r="F31" s="8" t="str">
        <f>IF(C31="Autre",Postes!C$8,IF(C31="SNCF",Postes!C$7,IF(C31="RATP",Postes!C$6,IF(C31="Impôts_Moto",Postes!C$4,IF(C31="Impôts_Auto",Postes!C$5,IF(C31="Voiture",Postes!C$3,IF(C31="Moto",Postes!C$2,IF(C31="Vélo",Postes!C$1,""))))))))</f>
        <v/>
      </c>
      <c r="G31" s="33"/>
      <c r="H31" s="34"/>
      <c r="I31" s="45"/>
      <c r="J31" s="10">
        <f t="shared" si="0"/>
        <v>0</v>
      </c>
      <c r="K31" s="71"/>
    </row>
    <row r="32" spans="1:11">
      <c r="A32" s="44"/>
      <c r="B32" s="34"/>
      <c r="C32" s="33"/>
      <c r="D32" s="62"/>
      <c r="E32" s="66"/>
      <c r="F32" s="8" t="str">
        <f>IF(C32="Autre",Postes!C$8,IF(C32="SNCF",Postes!C$7,IF(C32="RATP",Postes!C$6,IF(C32="Impôts_Moto",Postes!C$4,IF(C32="Impôts_Auto",Postes!C$5,IF(C32="Voiture",Postes!C$3,IF(C32="Moto",Postes!C$2,IF(C32="Vélo",Postes!C$1,""))))))))</f>
        <v/>
      </c>
      <c r="G32" s="33"/>
      <c r="H32" s="34"/>
      <c r="I32" s="45"/>
      <c r="J32" s="10">
        <f t="shared" si="0"/>
        <v>0</v>
      </c>
      <c r="K32" s="71"/>
    </row>
    <row r="33" spans="1:11">
      <c r="A33" s="44"/>
      <c r="B33" s="34"/>
      <c r="C33" s="33"/>
      <c r="D33" s="62"/>
      <c r="E33" s="66"/>
      <c r="F33" s="8" t="str">
        <f>IF(C33="Autre",Postes!C$8,IF(C33="SNCF",Postes!C$7,IF(C33="RATP",Postes!C$6,IF(C33="Impôts_Moto",Postes!C$4,IF(C33="Impôts_Auto",Postes!C$5,IF(C33="Voiture",Postes!C$3,IF(C33="Moto",Postes!C$2,IF(C33="Vélo",Postes!C$1,""))))))))</f>
        <v/>
      </c>
      <c r="G33" s="33"/>
      <c r="H33" s="34"/>
      <c r="I33" s="45"/>
      <c r="J33" s="10">
        <f t="shared" si="0"/>
        <v>0</v>
      </c>
      <c r="K33" s="71"/>
    </row>
    <row r="34" spans="1:11">
      <c r="A34" s="44"/>
      <c r="B34" s="34"/>
      <c r="C34" s="33"/>
      <c r="D34" s="62"/>
      <c r="E34" s="66"/>
      <c r="F34" s="8" t="str">
        <f>IF(C34="Autre",Postes!C$8,IF(C34="SNCF",Postes!C$7,IF(C34="RATP",Postes!C$6,IF(C34="Impôts_Moto",Postes!C$4,IF(C34="Impôts_Auto",Postes!C$5,IF(C34="Voiture",Postes!C$3,IF(C34="Moto",Postes!C$2,IF(C34="Vélo",Postes!C$1,""))))))))</f>
        <v/>
      </c>
      <c r="G34" s="33"/>
      <c r="H34" s="34"/>
      <c r="I34" s="45"/>
      <c r="J34" s="10">
        <f t="shared" si="0"/>
        <v>0</v>
      </c>
      <c r="K34" s="71"/>
    </row>
    <row r="35" spans="1:11">
      <c r="A35" s="44"/>
      <c r="B35" s="34"/>
      <c r="C35" s="62"/>
      <c r="D35" s="62"/>
      <c r="E35" s="66"/>
      <c r="F35" s="8" t="str">
        <f>IF(C35="Autre",Postes!C$8,IF(C35="SNCF",Postes!C$7,IF(C35="RATP",Postes!C$6,IF(C35="Impôts_Moto",Postes!C$4,IF(C35="Impôts_Auto",Postes!C$5,IF(C35="Voiture",Postes!C$3,IF(C35="Moto",Postes!C$2,IF(C35="Vélo",Postes!C$1,""))))))))</f>
        <v/>
      </c>
      <c r="G35" s="33"/>
      <c r="H35" s="34"/>
      <c r="I35" s="45"/>
      <c r="J35" s="10">
        <f t="shared" si="0"/>
        <v>0</v>
      </c>
      <c r="K35" s="71"/>
    </row>
    <row r="36" spans="1:11">
      <c r="A36" s="44"/>
      <c r="B36" s="34"/>
      <c r="C36" s="33"/>
      <c r="D36" s="62"/>
      <c r="E36" s="66"/>
      <c r="F36" s="8" t="str">
        <f>IF(C36="Autre",Postes!C$8,IF(C36="SNCF",Postes!C$7,IF(C36="RATP",Postes!C$6,IF(C36="Impôts_Moto",Postes!C$4,IF(C36="Impôts_Auto",Postes!C$5,IF(C36="Voiture",Postes!C$3,IF(C36="Moto",Postes!C$2,IF(C36="Vélo",Postes!C$1,""))))))))</f>
        <v/>
      </c>
      <c r="G36" s="33"/>
      <c r="H36" s="34"/>
      <c r="I36" s="45"/>
      <c r="J36" s="10">
        <f t="shared" si="0"/>
        <v>0</v>
      </c>
      <c r="K36" s="71"/>
    </row>
    <row r="37" spans="1:11">
      <c r="A37" s="44"/>
      <c r="B37" s="34"/>
      <c r="C37" s="33"/>
      <c r="D37" s="62"/>
      <c r="E37" s="66"/>
      <c r="F37" s="8" t="str">
        <f>IF(C37="Autre",Postes!C$8,IF(C37="SNCF",Postes!C$7,IF(C37="RATP",Postes!C$6,IF(C37="Impôts_Moto",Postes!C$4,IF(C37="Impôts_Auto",Postes!C$5,IF(C37="Voiture",Postes!C$3,IF(C37="Moto",Postes!C$2,IF(C37="Vélo",Postes!C$1,""))))))))</f>
        <v/>
      </c>
      <c r="G37" s="33"/>
      <c r="H37" s="34"/>
      <c r="I37" s="45"/>
      <c r="J37" s="10">
        <f t="shared" si="0"/>
        <v>0</v>
      </c>
      <c r="K37" s="71"/>
    </row>
    <row r="38" spans="1:11">
      <c r="A38" s="44"/>
      <c r="B38" s="34"/>
      <c r="C38" s="33"/>
      <c r="D38" s="62"/>
      <c r="E38" s="66"/>
      <c r="F38" s="8" t="str">
        <f>IF(C38="Autre",Postes!C$8,IF(C38="SNCF",Postes!C$7,IF(C38="RATP",Postes!C$6,IF(C38="Impôts_Moto",Postes!C$4,IF(C38="Impôts_Auto",Postes!C$5,IF(C38="Voiture",Postes!C$3,IF(C38="Moto",Postes!C$2,IF(C38="Vélo",Postes!C$1,""))))))))</f>
        <v/>
      </c>
      <c r="G38" s="33"/>
      <c r="H38" s="34"/>
      <c r="I38" s="45"/>
      <c r="J38" s="10">
        <f t="shared" si="0"/>
        <v>0</v>
      </c>
      <c r="K38" s="71"/>
    </row>
    <row r="39" spans="1:11">
      <c r="A39" s="44"/>
      <c r="B39" s="34"/>
      <c r="C39" s="62"/>
      <c r="D39" s="62"/>
      <c r="E39" s="66"/>
      <c r="F39" s="8" t="str">
        <f>IF(C39="Autre",Postes!C$8,IF(C39="SNCF",Postes!C$7,IF(C39="RATP",Postes!C$6,IF(C39="Impôts_Moto",Postes!C$4,IF(C39="Impôts_Auto",Postes!C$5,IF(C39="Voiture",Postes!C$3,IF(C39="Moto",Postes!C$2,IF(C39="Vélo",Postes!C$1,""))))))))</f>
        <v/>
      </c>
      <c r="G39" s="33"/>
      <c r="H39" s="34"/>
      <c r="I39" s="45"/>
      <c r="J39" s="10">
        <f t="shared" si="0"/>
        <v>0</v>
      </c>
      <c r="K39" s="71"/>
    </row>
    <row r="40" spans="1:11">
      <c r="A40" s="44"/>
      <c r="B40" s="34"/>
      <c r="C40" s="33"/>
      <c r="D40" s="62"/>
      <c r="E40" s="66"/>
      <c r="F40" s="8" t="str">
        <f>IF(C40="Autre",Postes!C$8,IF(C40="SNCF",Postes!C$7,IF(C40="RATP",Postes!C$6,IF(C40="Impôts_Moto",Postes!C$4,IF(C40="Impôts_Auto",Postes!C$5,IF(C40="Voiture",Postes!C$3,IF(C40="Moto",Postes!C$2,IF(C40="Vélo",Postes!C$1,""))))))))</f>
        <v/>
      </c>
      <c r="G40" s="33"/>
      <c r="H40" s="34"/>
      <c r="I40" s="45"/>
      <c r="J40" s="10">
        <f t="shared" si="0"/>
        <v>0</v>
      </c>
      <c r="K40" s="71"/>
    </row>
    <row r="41" spans="1:11">
      <c r="A41" s="44"/>
      <c r="B41" s="34"/>
      <c r="C41" s="33"/>
      <c r="D41" s="62"/>
      <c r="E41" s="66"/>
      <c r="F41" s="8" t="str">
        <f>IF(C41="Autre",Postes!C$8,IF(C41="SNCF",Postes!C$7,IF(C41="RATP",Postes!C$6,IF(C41="Impôts_Moto",Postes!C$4,IF(C41="Impôts_Auto",Postes!C$5,IF(C41="Voiture",Postes!C$3,IF(C41="Moto",Postes!C$2,IF(C41="Vélo",Postes!C$1,""))))))))</f>
        <v/>
      </c>
      <c r="G41" s="33"/>
      <c r="H41" s="34"/>
      <c r="I41" s="45"/>
      <c r="J41" s="10">
        <f t="shared" si="0"/>
        <v>0</v>
      </c>
      <c r="K41" s="71"/>
    </row>
    <row r="42" spans="1:11">
      <c r="A42" s="44"/>
      <c r="B42" s="34"/>
      <c r="C42" s="33"/>
      <c r="D42" s="62"/>
      <c r="E42" s="66"/>
      <c r="F42" s="8" t="str">
        <f>IF(C42="Autre",Postes!C$8,IF(C42="SNCF",Postes!C$7,IF(C42="RATP",Postes!C$6,IF(C42="Impôts_Moto",Postes!C$4,IF(C42="Impôts_Auto",Postes!C$5,IF(C42="Voiture",Postes!C$3,IF(C42="Moto",Postes!C$2,IF(C42="Vélo",Postes!C$1,""))))))))</f>
        <v/>
      </c>
      <c r="G42" s="33"/>
      <c r="H42" s="34"/>
      <c r="I42" s="45"/>
      <c r="J42" s="10">
        <f t="shared" si="0"/>
        <v>0</v>
      </c>
      <c r="K42" s="71"/>
    </row>
    <row r="43" spans="1:11">
      <c r="A43" s="44"/>
      <c r="B43" s="34"/>
      <c r="C43" s="62"/>
      <c r="D43" s="62"/>
      <c r="E43" s="66"/>
      <c r="F43" s="8" t="str">
        <f>IF(C43="Autre",Postes!C$8,IF(C43="SNCF",Postes!C$7,IF(C43="RATP",Postes!C$6,IF(C43="Impôts_Moto",Postes!C$4,IF(C43="Impôts_Auto",Postes!C$5,IF(C43="Voiture",Postes!C$3,IF(C43="Moto",Postes!C$2,IF(C43="Vélo",Postes!C$1,""))))))))</f>
        <v/>
      </c>
      <c r="G43" s="33"/>
      <c r="H43" s="34"/>
      <c r="I43" s="45"/>
      <c r="J43" s="10">
        <f t="shared" si="0"/>
        <v>0</v>
      </c>
      <c r="K43" s="71"/>
    </row>
    <row r="44" spans="1:11">
      <c r="A44" s="44"/>
      <c r="B44" s="34"/>
      <c r="C44" s="33"/>
      <c r="D44" s="62"/>
      <c r="E44" s="66"/>
      <c r="F44" s="8" t="str">
        <f>IF(C44="Autre",Postes!C$8,IF(C44="SNCF",Postes!C$7,IF(C44="RATP",Postes!C$6,IF(C44="Impôts_Moto",Postes!C$4,IF(C44="Impôts_Auto",Postes!C$5,IF(C44="Voiture",Postes!C$3,IF(C44="Moto",Postes!C$2,IF(C44="Vélo",Postes!C$1,""))))))))</f>
        <v/>
      </c>
      <c r="G44" s="33"/>
      <c r="H44" s="34"/>
      <c r="I44" s="45"/>
      <c r="J44" s="10">
        <f t="shared" si="0"/>
        <v>0</v>
      </c>
      <c r="K44" s="71"/>
    </row>
    <row r="45" spans="1:11">
      <c r="A45" s="44"/>
      <c r="B45" s="34"/>
      <c r="C45" s="33"/>
      <c r="D45" s="62"/>
      <c r="E45" s="66"/>
      <c r="F45" s="8" t="str">
        <f>IF(C45="Autre",Postes!C$8,IF(C45="SNCF",Postes!C$7,IF(C45="RATP",Postes!C$6,IF(C45="Impôts_Moto",Postes!C$4,IF(C45="Impôts_Auto",Postes!C$5,IF(C45="Voiture",Postes!C$3,IF(C45="Moto",Postes!C$2,IF(C45="Vélo",Postes!C$1,""))))))))</f>
        <v/>
      </c>
      <c r="G45" s="33"/>
      <c r="H45" s="34"/>
      <c r="I45" s="45"/>
      <c r="J45" s="10">
        <f t="shared" si="0"/>
        <v>0</v>
      </c>
      <c r="K45" s="71"/>
    </row>
    <row r="46" spans="1:11">
      <c r="A46" s="44"/>
      <c r="B46" s="34"/>
      <c r="C46" s="33"/>
      <c r="D46" s="62"/>
      <c r="E46" s="66"/>
      <c r="F46" s="8" t="str">
        <f>IF(C46="Autre",Postes!C$8,IF(C46="SNCF",Postes!C$7,IF(C46="RATP",Postes!C$6,IF(C46="Impôts_Moto",Postes!C$4,IF(C46="Impôts_Auto",Postes!C$5,IF(C46="Voiture",Postes!C$3,IF(C46="Moto",Postes!C$2,IF(C46="Vélo",Postes!C$1,""))))))))</f>
        <v/>
      </c>
      <c r="G46" s="33"/>
      <c r="H46" s="34"/>
      <c r="I46" s="45"/>
      <c r="J46" s="10">
        <f t="shared" si="0"/>
        <v>0</v>
      </c>
      <c r="K46" s="71"/>
    </row>
    <row r="47" spans="1:11">
      <c r="A47" s="44"/>
      <c r="B47" s="34"/>
      <c r="C47" s="62"/>
      <c r="D47" s="62"/>
      <c r="E47" s="66"/>
      <c r="F47" s="8" t="str">
        <f>IF(C47="Autre",Postes!C$8,IF(C47="SNCF",Postes!C$7,IF(C47="RATP",Postes!C$6,IF(C47="Impôts_Moto",Postes!C$4,IF(C47="Impôts_Auto",Postes!C$5,IF(C47="Voiture",Postes!C$3,IF(C47="Moto",Postes!C$2,IF(C47="Vélo",Postes!C$1,""))))))))</f>
        <v/>
      </c>
      <c r="G47" s="33"/>
      <c r="H47" s="34"/>
      <c r="I47" s="45"/>
      <c r="J47" s="10">
        <f t="shared" si="0"/>
        <v>0</v>
      </c>
      <c r="K47" s="71"/>
    </row>
    <row r="48" spans="1:11">
      <c r="A48" s="44"/>
      <c r="B48" s="34"/>
      <c r="C48" s="33"/>
      <c r="D48" s="62"/>
      <c r="E48" s="66"/>
      <c r="F48" s="8" t="str">
        <f>IF(C48="Autre",Postes!C$8,IF(C48="SNCF",Postes!C$7,IF(C48="RATP",Postes!C$6,IF(C48="Impôts_Moto",Postes!C$4,IF(C48="Impôts_Auto",Postes!C$5,IF(C48="Voiture",Postes!C$3,IF(C48="Moto",Postes!C$2,IF(C48="Vélo",Postes!C$1,""))))))))</f>
        <v/>
      </c>
      <c r="G48" s="33"/>
      <c r="H48" s="34"/>
      <c r="I48" s="45"/>
      <c r="J48" s="10">
        <f t="shared" si="0"/>
        <v>0</v>
      </c>
      <c r="K48" s="71"/>
    </row>
    <row r="49" spans="1:11">
      <c r="A49" s="44"/>
      <c r="B49" s="34"/>
      <c r="C49" s="33"/>
      <c r="D49" s="62"/>
      <c r="E49" s="66"/>
      <c r="F49" s="8" t="str">
        <f>IF(C49="Autre",Postes!C$8,IF(C49="SNCF",Postes!C$7,IF(C49="RATP",Postes!C$6,IF(C49="Impôts_Moto",Postes!C$4,IF(C49="Impôts_Auto",Postes!C$5,IF(C49="Voiture",Postes!C$3,IF(C49="Moto",Postes!C$2,IF(C49="Vélo",Postes!C$1,""))))))))</f>
        <v/>
      </c>
      <c r="G49" s="33"/>
      <c r="H49" s="34"/>
      <c r="I49" s="45"/>
      <c r="J49" s="10">
        <f t="shared" si="0"/>
        <v>0</v>
      </c>
      <c r="K49" s="71"/>
    </row>
    <row r="50" spans="1:11">
      <c r="A50" s="46"/>
      <c r="B50" s="47"/>
      <c r="C50" s="63"/>
      <c r="D50" s="62"/>
      <c r="E50" s="67"/>
      <c r="F50" s="64" t="str">
        <f>IF(C50="Autre",Postes!C$8,IF(C50="SNCF",Postes!C$7,IF(C50="RATP",Postes!C$6,IF(C50="Impôts_Moto",Postes!C$4,IF(C50="Impôts_Auto",Postes!C$5,IF(C50="Voiture",Postes!C$3,IF(C50="Moto",Postes!C$2,IF(C50="Vélo",Postes!C$1,""))))))))</f>
        <v/>
      </c>
      <c r="G50" s="48"/>
      <c r="H50" s="47"/>
      <c r="I50" s="49"/>
      <c r="J50" s="98">
        <f t="shared" si="0"/>
        <v>0</v>
      </c>
      <c r="K50" s="72"/>
    </row>
    <row r="51" spans="1:11" ht="15.75" thickBot="1">
      <c r="A51" s="150" t="s">
        <v>3</v>
      </c>
      <c r="B51" s="151"/>
      <c r="C51" s="74"/>
      <c r="D51" s="75">
        <f>SUM(D15:D50)</f>
        <v>0</v>
      </c>
      <c r="E51" s="76">
        <f>SUM(E15:E50)</f>
        <v>0</v>
      </c>
      <c r="F51" s="75">
        <f>SUM(F15:F50)</f>
        <v>0</v>
      </c>
      <c r="G51" s="74"/>
      <c r="H51" s="74"/>
      <c r="I51" s="77"/>
      <c r="J51" s="11">
        <f>SUM(J15:J50)</f>
        <v>0</v>
      </c>
      <c r="K51" s="12">
        <f>SUM(K14:K50)</f>
        <v>0</v>
      </c>
    </row>
    <row r="52" spans="1:11" ht="15.75" thickBot="1">
      <c r="A52" s="50"/>
      <c r="B52" s="50"/>
      <c r="C52" s="50"/>
      <c r="D52" s="50"/>
      <c r="E52" s="50"/>
      <c r="F52" s="50"/>
      <c r="G52" s="50"/>
      <c r="H52" s="50"/>
      <c r="I52" s="50"/>
      <c r="J52" s="50"/>
    </row>
    <row r="53" spans="1:11" ht="15.75" thickBot="1">
      <c r="A53" s="50"/>
      <c r="B53" s="50"/>
      <c r="C53" s="51" t="s">
        <v>20</v>
      </c>
      <c r="D53" s="52" t="s">
        <v>2</v>
      </c>
      <c r="E53" s="52" t="s">
        <v>19</v>
      </c>
      <c r="F53" s="163" t="s">
        <v>11</v>
      </c>
      <c r="G53" s="164"/>
      <c r="H53" s="52" t="s">
        <v>12</v>
      </c>
      <c r="I53" s="53" t="s">
        <v>21</v>
      </c>
      <c r="J53" s="50"/>
    </row>
    <row r="54" spans="1:11">
      <c r="A54" s="50"/>
      <c r="B54" s="50"/>
      <c r="C54" s="13">
        <f>COUNTIF(B$15:B$50,F54)</f>
        <v>0</v>
      </c>
      <c r="D54" s="14">
        <f>SUMIF(B$15:B$50,F54,J$15:J$50)</f>
        <v>0</v>
      </c>
      <c r="E54" s="15">
        <f>SUMIF(B$15:B$50,F54,E$15:E$50)</f>
        <v>0</v>
      </c>
      <c r="F54" s="154" t="str">
        <f>Postes!E1</f>
        <v>Permanence</v>
      </c>
      <c r="G54" s="154"/>
      <c r="H54" s="16">
        <f>I54*24*'recap annuel'!E$27</f>
        <v>0</v>
      </c>
      <c r="I54" s="17">
        <f>SUMIF(B$15:B$50,F54,K$15:K$50)</f>
        <v>0</v>
      </c>
      <c r="J54" s="50"/>
    </row>
    <row r="55" spans="1:11">
      <c r="A55" s="50"/>
      <c r="B55" s="50"/>
      <c r="C55" s="18">
        <f t="shared" ref="C55:C60" si="1">COUNTIF(B$15:B$50,F55)</f>
        <v>0</v>
      </c>
      <c r="D55" s="19">
        <f t="shared" ref="D55:D60" si="2">SUMIF(B$15:B$50,F55,J$15:J$50)</f>
        <v>0</v>
      </c>
      <c r="E55" s="20">
        <f t="shared" ref="E55:E60" si="3">SUMIF(B$15:B$50,F55,E$15:E$50)</f>
        <v>0</v>
      </c>
      <c r="F55" s="155" t="str">
        <f>Postes!E2</f>
        <v>Réunion</v>
      </c>
      <c r="G55" s="155"/>
      <c r="H55" s="21">
        <f>I55*24*'recap annuel'!E$27</f>
        <v>0</v>
      </c>
      <c r="I55" s="22">
        <f t="shared" ref="I55:I60" si="4">SUMIF(B$15:B$50,F55,K$15:K$50)</f>
        <v>0</v>
      </c>
      <c r="J55" s="50"/>
    </row>
    <row r="56" spans="1:11">
      <c r="A56" s="50"/>
      <c r="B56" s="50"/>
      <c r="C56" s="18">
        <f t="shared" si="1"/>
        <v>0</v>
      </c>
      <c r="D56" s="19">
        <f t="shared" si="2"/>
        <v>0</v>
      </c>
      <c r="E56" s="20">
        <f t="shared" si="3"/>
        <v>0</v>
      </c>
      <c r="F56" s="155" t="str">
        <f>Postes!E3</f>
        <v>Représentation</v>
      </c>
      <c r="G56" s="155"/>
      <c r="H56" s="21">
        <f>I56*24*'recap annuel'!E$27</f>
        <v>0</v>
      </c>
      <c r="I56" s="22">
        <f t="shared" si="4"/>
        <v>0</v>
      </c>
      <c r="J56" s="50"/>
    </row>
    <row r="57" spans="1:11">
      <c r="A57" s="50"/>
      <c r="B57" s="50"/>
      <c r="C57" s="18">
        <f t="shared" si="1"/>
        <v>0</v>
      </c>
      <c r="D57" s="19">
        <f t="shared" si="2"/>
        <v>0</v>
      </c>
      <c r="E57" s="20">
        <f t="shared" si="3"/>
        <v>0</v>
      </c>
      <c r="F57" s="155" t="str">
        <f>Postes!E4</f>
        <v>Bureau/CA</v>
      </c>
      <c r="G57" s="155"/>
      <c r="H57" s="21">
        <f>I57*24*'recap annuel'!E$27</f>
        <v>0</v>
      </c>
      <c r="I57" s="22">
        <f t="shared" si="4"/>
        <v>0</v>
      </c>
      <c r="J57" s="50"/>
    </row>
    <row r="58" spans="1:11">
      <c r="A58" s="50"/>
      <c r="B58" s="50"/>
      <c r="C58" s="18">
        <f t="shared" si="1"/>
        <v>0</v>
      </c>
      <c r="D58" s="19">
        <f t="shared" si="2"/>
        <v>0</v>
      </c>
      <c r="E58" s="20">
        <f t="shared" si="3"/>
        <v>0</v>
      </c>
      <c r="F58" s="155" t="str">
        <f>Postes!E5</f>
        <v>Préfecture/DDCS</v>
      </c>
      <c r="G58" s="155"/>
      <c r="H58" s="21">
        <f>I58*24*'recap annuel'!E$27</f>
        <v>0</v>
      </c>
      <c r="I58" s="22">
        <f t="shared" si="4"/>
        <v>0</v>
      </c>
      <c r="J58" s="50"/>
    </row>
    <row r="59" spans="1:11">
      <c r="A59" s="50"/>
      <c r="B59" s="50"/>
      <c r="C59" s="18">
        <f t="shared" si="1"/>
        <v>0</v>
      </c>
      <c r="D59" s="19">
        <f t="shared" si="2"/>
        <v>0</v>
      </c>
      <c r="E59" s="20">
        <f t="shared" si="3"/>
        <v>0</v>
      </c>
      <c r="F59" s="155" t="str">
        <f>Postes!E6</f>
        <v>Courses</v>
      </c>
      <c r="G59" s="155"/>
      <c r="H59" s="21">
        <f>I59*24*'recap annuel'!E$27</f>
        <v>0</v>
      </c>
      <c r="I59" s="22">
        <f t="shared" si="4"/>
        <v>0</v>
      </c>
      <c r="J59" s="50"/>
    </row>
    <row r="60" spans="1:11" ht="15.75" thickBot="1">
      <c r="A60" s="50"/>
      <c r="B60" s="50"/>
      <c r="C60" s="23">
        <f t="shared" si="1"/>
        <v>0</v>
      </c>
      <c r="D60" s="24">
        <f t="shared" si="2"/>
        <v>0</v>
      </c>
      <c r="E60" s="25">
        <f t="shared" si="3"/>
        <v>0</v>
      </c>
      <c r="F60" s="162" t="str">
        <f>Postes!E7</f>
        <v>Télé Travail</v>
      </c>
      <c r="G60" s="162"/>
      <c r="H60" s="26">
        <f>I60*24*'recap annuel'!E$27</f>
        <v>0</v>
      </c>
      <c r="I60" s="27">
        <f t="shared" si="4"/>
        <v>0</v>
      </c>
      <c r="J60" s="50"/>
    </row>
    <row r="61" spans="1:11" ht="15.75" thickBot="1">
      <c r="A61" s="50"/>
      <c r="B61" s="50"/>
      <c r="C61" s="28">
        <f>SUM(C54:C60)</f>
        <v>0</v>
      </c>
      <c r="D61" s="68">
        <f>SUM(D54:D60)</f>
        <v>0</v>
      </c>
      <c r="E61" s="29">
        <f t="shared" ref="E61" si="5">SUM(E54:E60)</f>
        <v>0</v>
      </c>
      <c r="F61" s="30"/>
      <c r="G61" s="69" t="s">
        <v>13</v>
      </c>
      <c r="H61" s="31">
        <f>SUM(H54:H60)</f>
        <v>0</v>
      </c>
      <c r="I61" s="32">
        <f>SUM(I54:I60)</f>
        <v>0</v>
      </c>
      <c r="J61" s="50"/>
    </row>
    <row r="62" spans="1:11">
      <c r="A62" s="36"/>
      <c r="B62" s="36"/>
      <c r="C62" s="36"/>
      <c r="D62" s="36"/>
      <c r="E62" s="36"/>
      <c r="F62" s="36"/>
      <c r="G62" s="36"/>
      <c r="H62" s="36"/>
      <c r="I62" s="36"/>
      <c r="J62" s="35"/>
    </row>
    <row r="63" spans="1:11">
      <c r="A63" s="36"/>
      <c r="B63" s="36"/>
      <c r="C63" s="36"/>
      <c r="D63" s="36"/>
      <c r="E63" s="36"/>
      <c r="F63" s="36"/>
      <c r="G63" s="36"/>
      <c r="H63" s="36"/>
      <c r="I63" s="36"/>
      <c r="J63" s="35"/>
    </row>
    <row r="64" spans="1:11">
      <c r="A64" s="36"/>
      <c r="B64" s="36"/>
      <c r="C64" s="36"/>
      <c r="D64" s="36"/>
      <c r="E64" s="36"/>
      <c r="F64" s="36"/>
      <c r="G64" s="36"/>
      <c r="H64" s="36"/>
      <c r="I64" s="36"/>
      <c r="J64" s="35"/>
    </row>
    <row r="65" spans="1:10">
      <c r="A65" s="36"/>
      <c r="B65" s="36"/>
      <c r="C65" s="36"/>
      <c r="D65" s="36"/>
      <c r="E65" s="36"/>
      <c r="F65" s="36"/>
      <c r="G65" s="36"/>
      <c r="H65" s="36"/>
      <c r="I65" s="36"/>
      <c r="J65" s="35"/>
    </row>
    <row r="66" spans="1:10">
      <c r="A66" s="36"/>
      <c r="B66" s="36"/>
      <c r="C66" s="36"/>
      <c r="D66" s="36"/>
      <c r="E66" s="36"/>
      <c r="F66" s="36"/>
      <c r="G66" s="36"/>
      <c r="H66" s="36"/>
      <c r="I66" s="36"/>
      <c r="J66" s="35"/>
    </row>
    <row r="67" spans="1:10">
      <c r="A67" s="36"/>
      <c r="B67" s="36"/>
      <c r="C67" s="36"/>
      <c r="D67" s="36"/>
      <c r="E67" s="36"/>
      <c r="F67" s="36"/>
      <c r="G67" s="36"/>
      <c r="H67" s="36"/>
      <c r="I67" s="36"/>
      <c r="J67" s="35"/>
    </row>
    <row r="68" spans="1:10">
      <c r="A68" s="36"/>
      <c r="B68" s="36"/>
      <c r="C68" s="36"/>
      <c r="D68" s="36"/>
      <c r="E68" s="36"/>
      <c r="F68" s="36"/>
      <c r="G68" s="36"/>
      <c r="H68" s="36"/>
      <c r="I68" s="36"/>
      <c r="J68" s="35"/>
    </row>
    <row r="69" spans="1:10">
      <c r="A69" s="36"/>
      <c r="B69" s="36"/>
      <c r="C69" s="36"/>
      <c r="D69" s="36"/>
      <c r="E69" s="36"/>
      <c r="F69" s="36"/>
      <c r="G69" s="36"/>
      <c r="H69" s="36"/>
      <c r="I69" s="36"/>
      <c r="J69" s="35"/>
    </row>
    <row r="70" spans="1:10">
      <c r="A70" s="35"/>
      <c r="B70" s="35"/>
      <c r="C70" s="35"/>
      <c r="D70" s="35"/>
      <c r="E70" s="35"/>
      <c r="F70" s="35"/>
      <c r="G70" s="35"/>
      <c r="H70" s="35"/>
      <c r="I70" s="35"/>
      <c r="J70" s="35"/>
    </row>
  </sheetData>
  <sheetProtection algorithmName="SHA-512" hashValue="mVixeTrc1DfuNb1TnZnkLc5oAfJYdaDH+MdCsQeVBs2JH8mH+ZA7sWgr1EezcE0ufVKVtbgBlEmOo6RAHK0SDg==" saltValue="C3pXW/devrOWkciwTwQKkw==" spinCount="100000" sheet="1" formatCells="0" selectLockedCells="1"/>
  <mergeCells count="18">
    <mergeCell ref="F60:G60"/>
    <mergeCell ref="F53:G53"/>
    <mergeCell ref="A8:K8"/>
    <mergeCell ref="F54:G54"/>
    <mergeCell ref="F55:G55"/>
    <mergeCell ref="F56:G56"/>
    <mergeCell ref="F57:G57"/>
    <mergeCell ref="F58:G58"/>
    <mergeCell ref="F59:G59"/>
    <mergeCell ref="A12:B12"/>
    <mergeCell ref="C12:F12"/>
    <mergeCell ref="H12:I12"/>
    <mergeCell ref="A51:B51"/>
    <mergeCell ref="D2:H2"/>
    <mergeCell ref="D3:H3"/>
    <mergeCell ref="D4:H4"/>
    <mergeCell ref="D6:H6"/>
    <mergeCell ref="A10:K10"/>
  </mergeCells>
  <conditionalFormatting sqref="I15:I50">
    <cfRule type="cellIs" dxfId="303" priority="116" operator="equal">
      <formula>"Santé"</formula>
    </cfRule>
    <cfRule type="cellIs" dxfId="302" priority="117" operator="equal">
      <formula>"Education et citoyenneté"</formula>
    </cfRule>
    <cfRule type="cellIs" dxfId="301" priority="118" operator="equal">
      <formula>"Politiques publiques"</formula>
    </cfRule>
    <cfRule type="cellIs" dxfId="300" priority="119" operator="equal">
      <formula>"Professionnalisation"</formula>
    </cfRule>
  </conditionalFormatting>
  <conditionalFormatting sqref="E15">
    <cfRule type="expression" dxfId="299" priority="79">
      <formula>($C$15="SNCF")+($C$15="RATP")+($C$15="Autre")</formula>
    </cfRule>
  </conditionalFormatting>
  <conditionalFormatting sqref="E16">
    <cfRule type="expression" dxfId="298" priority="78">
      <formula>($C$16="SNCF")+($C$16="RATP")+($C$16="AUTRE")</formula>
    </cfRule>
  </conditionalFormatting>
  <conditionalFormatting sqref="E17">
    <cfRule type="expression" dxfId="297" priority="77">
      <formula>($C$17="SNCF")+($C$17="RATP")+($C$17="Autre")</formula>
    </cfRule>
  </conditionalFormatting>
  <conditionalFormatting sqref="E18">
    <cfRule type="expression" dxfId="296" priority="76">
      <formula>($C$18="SNCF")+($C$18="RATP")+($C$18="Autre")</formula>
    </cfRule>
  </conditionalFormatting>
  <conditionalFormatting sqref="E19">
    <cfRule type="expression" dxfId="295" priority="75">
      <formula>($C$19="SNCF")+($C$19="RATP")+($C$19="Autre")</formula>
    </cfRule>
  </conditionalFormatting>
  <conditionalFormatting sqref="E20">
    <cfRule type="expression" dxfId="294" priority="74">
      <formula>($C$20="SNCF")+($C$20="RATP")+($C$20="Autre")</formula>
    </cfRule>
  </conditionalFormatting>
  <conditionalFormatting sqref="E21">
    <cfRule type="expression" dxfId="293" priority="73">
      <formula>($C$21="SNCF")+($C$21="RATP")+($C$21="Autre")</formula>
    </cfRule>
  </conditionalFormatting>
  <conditionalFormatting sqref="E22">
    <cfRule type="expression" dxfId="292" priority="72">
      <formula>($C$22="SNCF")+($C$22="RATP")+($C$22="Autre")</formula>
    </cfRule>
  </conditionalFormatting>
  <conditionalFormatting sqref="E23">
    <cfRule type="expression" dxfId="291" priority="71">
      <formula>($C$23="SNCF")+($C$23="RATP")+($C$23="Autre")</formula>
    </cfRule>
  </conditionalFormatting>
  <conditionalFormatting sqref="E24">
    <cfRule type="expression" dxfId="290" priority="70">
      <formula>($C$24="SNCF")+($C$24="RATP")+($C$24="Autre")</formula>
    </cfRule>
  </conditionalFormatting>
  <conditionalFormatting sqref="E25">
    <cfRule type="expression" dxfId="289" priority="69">
      <formula>($C$25="SNCF")+($C$25="RATP")+($C$25="Autre")</formula>
    </cfRule>
  </conditionalFormatting>
  <conditionalFormatting sqref="E26">
    <cfRule type="expression" dxfId="288" priority="68">
      <formula>($C$26="SNCF")+($C$26="RATP")+($C$26="Autre")</formula>
    </cfRule>
  </conditionalFormatting>
  <conditionalFormatting sqref="E27">
    <cfRule type="expression" dxfId="287" priority="67">
      <formula>($C$27="SNCF")+($C$27="RATP")+($C$27="Autre")</formula>
    </cfRule>
  </conditionalFormatting>
  <conditionalFormatting sqref="E28">
    <cfRule type="expression" dxfId="286" priority="66">
      <formula>($C$28="SNCF")+($C$28="RATP")+($C$28="Autre")</formula>
    </cfRule>
  </conditionalFormatting>
  <conditionalFormatting sqref="E29">
    <cfRule type="expression" dxfId="285" priority="65">
      <formula>($C$29="SNCF")+($C$29="RATP")+($C$29="Autre")</formula>
    </cfRule>
  </conditionalFormatting>
  <conditionalFormatting sqref="E30">
    <cfRule type="expression" dxfId="284" priority="64">
      <formula>($C$30="SNCF")+($C$30="RATP")+($C$30="Autre")</formula>
    </cfRule>
  </conditionalFormatting>
  <conditionalFormatting sqref="E31">
    <cfRule type="expression" dxfId="283" priority="63">
      <formula>($C$31="SNCF")+($C$31="RATP")+($C$31="Autre")</formula>
    </cfRule>
  </conditionalFormatting>
  <conditionalFormatting sqref="E32">
    <cfRule type="expression" dxfId="282" priority="62">
      <formula>($C$32="SNCF")+($C$32="RATP")+($C$32="Autre")</formula>
    </cfRule>
  </conditionalFormatting>
  <conditionalFormatting sqref="E33">
    <cfRule type="expression" dxfId="281" priority="61">
      <formula>($C$33="SNCF")+($C$33="RATP")+($C$33="Autre")</formula>
    </cfRule>
  </conditionalFormatting>
  <conditionalFormatting sqref="E34">
    <cfRule type="expression" dxfId="280" priority="60">
      <formula>($C$34="SNCF")+($C$34="RATP")+($C$34="Autre")</formula>
    </cfRule>
  </conditionalFormatting>
  <conditionalFormatting sqref="E35">
    <cfRule type="expression" dxfId="279" priority="59">
      <formula>($C$35="SNCF")+($C$35="RATP")+($C$35="Autre")</formula>
    </cfRule>
  </conditionalFormatting>
  <conditionalFormatting sqref="E36">
    <cfRule type="expression" dxfId="278" priority="58">
      <formula>($C$36="SNCF")+($C$36="RATP")+($C$36="Autre")</formula>
    </cfRule>
  </conditionalFormatting>
  <conditionalFormatting sqref="E37">
    <cfRule type="expression" dxfId="277" priority="57">
      <formula>($C$37="SNCF")+($C$37="RATP")+($C$37="Autre")</formula>
    </cfRule>
  </conditionalFormatting>
  <conditionalFormatting sqref="E38">
    <cfRule type="expression" dxfId="276" priority="56">
      <formula>($C$38="SNCF")+($C$38="RATP")+($C$38="Autre")</formula>
    </cfRule>
  </conditionalFormatting>
  <conditionalFormatting sqref="E39">
    <cfRule type="expression" dxfId="275" priority="55">
      <formula>($C$39="SNCF")+($C$39="RATP")+($C$39="Autre")</formula>
    </cfRule>
  </conditionalFormatting>
  <conditionalFormatting sqref="E40">
    <cfRule type="expression" dxfId="274" priority="54">
      <formula>($C$40="SNCF")+($C$40="RATP")+($C$40="Autre")</formula>
    </cfRule>
  </conditionalFormatting>
  <conditionalFormatting sqref="E41">
    <cfRule type="expression" dxfId="273" priority="53">
      <formula>($C$41="SNCF")+($C$41="RATP")+($C$41="Autre")</formula>
    </cfRule>
  </conditionalFormatting>
  <conditionalFormatting sqref="E42">
    <cfRule type="expression" dxfId="272" priority="52">
      <formula>($C$42="SNCF")+($C$42="RATP")+($C$42="Autre")</formula>
    </cfRule>
  </conditionalFormatting>
  <conditionalFormatting sqref="E43">
    <cfRule type="expression" dxfId="271" priority="51">
      <formula>($C$43="SNCF")+($C$43="RATP")+($C$43="Autre")</formula>
    </cfRule>
  </conditionalFormatting>
  <conditionalFormatting sqref="E44">
    <cfRule type="expression" dxfId="270" priority="50">
      <formula>($C$44="SNCF")+($C$44="RATP")+($C$44="Autre")</formula>
    </cfRule>
  </conditionalFormatting>
  <conditionalFormatting sqref="E45">
    <cfRule type="expression" dxfId="269" priority="49">
      <formula>($C$45="SNCF")+($C$45="RATP")+($C$45="Autre")</formula>
    </cfRule>
  </conditionalFormatting>
  <conditionalFormatting sqref="E46">
    <cfRule type="expression" dxfId="268" priority="48">
      <formula>($C$46="SNCF")+($C$46="RATP")+($C$46="Autre")</formula>
    </cfRule>
  </conditionalFormatting>
  <conditionalFormatting sqref="E47">
    <cfRule type="expression" dxfId="267" priority="47">
      <formula>($C$47="SNCF")+($C$47="RATP")+($C$47="Autre")</formula>
    </cfRule>
  </conditionalFormatting>
  <conditionalFormatting sqref="E48">
    <cfRule type="expression" dxfId="266" priority="46">
      <formula>($C$48="SNCF")+($C$48="RATP")+($C$48="Autre")</formula>
    </cfRule>
  </conditionalFormatting>
  <conditionalFormatting sqref="E49">
    <cfRule type="expression" dxfId="265" priority="45">
      <formula>($C$49="SNCF")+($C$49="RATP")+($C$49="Autre")</formula>
    </cfRule>
  </conditionalFormatting>
  <conditionalFormatting sqref="E50">
    <cfRule type="expression" dxfId="264" priority="44">
      <formula>($C$50="SNCF")+($C$50="RATP")+($C$50="Autre")</formula>
    </cfRule>
  </conditionalFormatting>
  <conditionalFormatting sqref="D15">
    <cfRule type="expression" dxfId="263" priority="43">
      <formula>(C15="Vélo")+(C15="Moto")+(C15="Voiture")+(C15="Impôts_Auto")+(C15="Impôts_Moto")</formula>
    </cfRule>
  </conditionalFormatting>
  <conditionalFormatting sqref="D16">
    <cfRule type="expression" dxfId="262" priority="42">
      <formula>(C16="Vélo")+(C16="Moto")+(C16="Voiture")+(C16="Impôts_Auto")+(C16="Impôts_Moto")</formula>
    </cfRule>
  </conditionalFormatting>
  <conditionalFormatting sqref="D17">
    <cfRule type="expression" dxfId="261" priority="41">
      <formula>(C17="Vélo")+(C17="Moto")+(C17="Voiture")+(C17="Impôts_Auto")+(C17="Impôts_Moto")</formula>
    </cfRule>
  </conditionalFormatting>
  <conditionalFormatting sqref="D18">
    <cfRule type="expression" dxfId="260" priority="40">
      <formula>(C18="Vélo")+(C18="Moto")+(C18="Voiture")+(C18="Impôts_Auto")+(C18="Impôts_Moto")</formula>
    </cfRule>
  </conditionalFormatting>
  <conditionalFormatting sqref="D19">
    <cfRule type="expression" dxfId="259" priority="39">
      <formula>(C19="Vélo")+(C19="Moto")+(C19="Voiture")+(C19="Impôts_Auto")+(C19="Impôts_Moto")</formula>
    </cfRule>
  </conditionalFormatting>
  <conditionalFormatting sqref="D20">
    <cfRule type="expression" dxfId="258" priority="31">
      <formula>(C20="Vélo")+(C20="Moto")+(C20="Voiture")+(C20="Impôts_Auto")+(C20="Impôts_Moto")</formula>
    </cfRule>
  </conditionalFormatting>
  <conditionalFormatting sqref="D21">
    <cfRule type="expression" dxfId="257" priority="30">
      <formula>(C21="Vélo")+(C21="Moto")+(C21="Voiture")+(C21="Impôts_Auto")+(C21="Impôts_Moto")</formula>
    </cfRule>
  </conditionalFormatting>
  <conditionalFormatting sqref="D22">
    <cfRule type="expression" dxfId="256" priority="29">
      <formula>(C22="Vélo")+(C22="Moto")+(C22="Voiture")+(C22="Impôts_Auto")+(C22="Impôts_Moto")</formula>
    </cfRule>
  </conditionalFormatting>
  <conditionalFormatting sqref="D23">
    <cfRule type="expression" dxfId="255" priority="28">
      <formula>(C23="Vélo")+(C23="Moto")+(C23="Voiture")+(C23="Impôts_Auto")+(C23="Impôts_Moto")</formula>
    </cfRule>
  </conditionalFormatting>
  <conditionalFormatting sqref="D24">
    <cfRule type="expression" dxfId="254" priority="27">
      <formula>(C24="Vélo")+(C24="Moto")+(C24="Voiture")+(C24="Impôts_Auto")+(C24="Impôts_Moto")</formula>
    </cfRule>
  </conditionalFormatting>
  <conditionalFormatting sqref="D25">
    <cfRule type="expression" dxfId="253" priority="26">
      <formula>(C25="Vélo")+(C25="Moto")+(C25="Voiture")+(C25="Impôts_Auto")+(C25="Impôts_Moto")</formula>
    </cfRule>
  </conditionalFormatting>
  <conditionalFormatting sqref="D26">
    <cfRule type="expression" dxfId="252" priority="25">
      <formula>(C26="Vélo")+(C26="Moto")+(C26="Voiture")+(C26="Impôts_Auto")+(C26="Impôts_Moto")</formula>
    </cfRule>
  </conditionalFormatting>
  <conditionalFormatting sqref="D27">
    <cfRule type="expression" dxfId="251" priority="24">
      <formula>(C27="Vélo")+(C27="Moto")+(C27="Voiture")+(C27="Impôts_Auto")+(C27="Impôts_Moto")</formula>
    </cfRule>
  </conditionalFormatting>
  <conditionalFormatting sqref="D28">
    <cfRule type="expression" dxfId="250" priority="23">
      <formula>(C28="Vélo")+(C28="Moto")+(C28="Voiture")+(C28="Impôts_Auto")+(C28="Impôts_Moto")</formula>
    </cfRule>
  </conditionalFormatting>
  <conditionalFormatting sqref="D29">
    <cfRule type="expression" dxfId="249" priority="22">
      <formula>(C29="Vélo")+(C29="Moto")+(C29="Voiture")+(C29="Impôts_Auto")+(C29="Impôts_Moto")</formula>
    </cfRule>
  </conditionalFormatting>
  <conditionalFormatting sqref="D30">
    <cfRule type="expression" dxfId="248" priority="21">
      <formula>(C30="Vélo")+(C30="Moto")+(C30="Voiture")+(C30="Impôts_Auto")+(C30="Impôts_Moto")</formula>
    </cfRule>
  </conditionalFormatting>
  <conditionalFormatting sqref="D31">
    <cfRule type="expression" dxfId="247" priority="20">
      <formula>(C31="Vélo")+(C31="Moto")+(C31="Voiture")+(C31="Impôts_Auto")+(C31="Impôts_Moto")</formula>
    </cfRule>
  </conditionalFormatting>
  <conditionalFormatting sqref="D32">
    <cfRule type="expression" dxfId="246" priority="19">
      <formula>(C32="Vélo")+(C32="Moto")+(C32="Voiture")+(C32="Impôts_Auto")+(C32="Impôts_Moto")</formula>
    </cfRule>
  </conditionalFormatting>
  <conditionalFormatting sqref="D33">
    <cfRule type="expression" dxfId="245" priority="18">
      <formula>(C33="Vélo")+(C33="Moto")+(C33="Voiture")+(C33="Impôts_Auto")+(C33="Impôts_Moto")</formula>
    </cfRule>
  </conditionalFormatting>
  <conditionalFormatting sqref="D34">
    <cfRule type="expression" dxfId="244" priority="17">
      <formula>(C34="Vélo")+(C34="Moto")+(C34="Voiture")+(C34="Impôts_Auto")+(C34="Impôts_Moto")</formula>
    </cfRule>
  </conditionalFormatting>
  <conditionalFormatting sqref="D35">
    <cfRule type="expression" dxfId="243" priority="16">
      <formula>(C35="Vélo")+(C35="Moto")+(C35="Voiture")+(C35="Impôts_Auto")+(C35="Impôts_Moto")</formula>
    </cfRule>
  </conditionalFormatting>
  <conditionalFormatting sqref="D36">
    <cfRule type="expression" dxfId="242" priority="15">
      <formula>(C36="Vélo")+(C36="Moto")+(C36="Voiture")+(C36="Impôts_Auto")+(C36="Impôts_Moto")</formula>
    </cfRule>
  </conditionalFormatting>
  <conditionalFormatting sqref="D37">
    <cfRule type="expression" dxfId="241" priority="14">
      <formula>(C37="Vélo")+(C37="Moto")+(C37="Voiture")+(C37="Impôts_Auto")+(C37="Impôts_Moto")</formula>
    </cfRule>
  </conditionalFormatting>
  <conditionalFormatting sqref="D38">
    <cfRule type="expression" dxfId="240" priority="13">
      <formula>(C38="Vélo")+(C38="Moto")+(C38="Voiture")+(C38="Impôts_Auto")+(C38="Impôts_Moto")</formula>
    </cfRule>
  </conditionalFormatting>
  <conditionalFormatting sqref="D39">
    <cfRule type="expression" dxfId="239" priority="12">
      <formula>(C39="Vélo")+(C39="Moto")+(C39="Voiture")+(C39="Impôts_Auto")+(C39="Impôts_Moto")</formula>
    </cfRule>
  </conditionalFormatting>
  <conditionalFormatting sqref="D40">
    <cfRule type="expression" dxfId="238" priority="11">
      <formula>(C40="Vélo")+(C40="Moto")+(C40="Voiture")+(C40="Impôts_Auto")+(C40="Impôts_Moto")</formula>
    </cfRule>
  </conditionalFormatting>
  <conditionalFormatting sqref="D41">
    <cfRule type="expression" dxfId="237" priority="10">
      <formula>(C41="Vélo")+(C41="Moto")+(C41="Voiture")+(C41="Impôts_Auto")+(C41="Impôts_Moto")</formula>
    </cfRule>
  </conditionalFormatting>
  <conditionalFormatting sqref="D42">
    <cfRule type="expression" dxfId="236" priority="9">
      <formula>(C42="Vélo")+(C42="Moto")+(C42="Voiture")+(C42="Impôts_Auto")+(C42="Impôts_Moto")</formula>
    </cfRule>
  </conditionalFormatting>
  <conditionalFormatting sqref="D43">
    <cfRule type="expression" dxfId="235" priority="8">
      <formula>(C43="Vélo")+(C43="Moto")+(C43="Voiture")+(C43="Impôts_Auto")+(C43="Impôts_Moto")</formula>
    </cfRule>
  </conditionalFormatting>
  <conditionalFormatting sqref="D44">
    <cfRule type="expression" dxfId="234" priority="7">
      <formula>(C44="Vélo")+(C44="Moto")+(C44="Voiture")+(C44="Impôts_Auto")+(C44="Impôts_Moto")</formula>
    </cfRule>
  </conditionalFormatting>
  <conditionalFormatting sqref="D45">
    <cfRule type="expression" dxfId="233" priority="6">
      <formula>(C45="Vélo")+(C45="Moto")+(C45="Voiture")+(C45="Impôts_Auto")+(C45="Impôts_Moto")</formula>
    </cfRule>
  </conditionalFormatting>
  <conditionalFormatting sqref="D46">
    <cfRule type="expression" dxfId="232" priority="5">
      <formula>(C46="Vélo")+(C46="Moto")+(C46="Voiture")+(C46="Impôts_Auto")+(C46="Impôts_Moto")</formula>
    </cfRule>
  </conditionalFormatting>
  <conditionalFormatting sqref="D47">
    <cfRule type="expression" dxfId="231" priority="4">
      <formula>(C47="Vélo")+(C47="Moto")+(C47="Voiture")+(C47="Impôts_Auto")+(C47="Impôts_Moto")</formula>
    </cfRule>
  </conditionalFormatting>
  <conditionalFormatting sqref="D48">
    <cfRule type="expression" dxfId="230" priority="3">
      <formula>(C48="Vélo")+(C48="Moto")+(C48="Voiture")+(C48="Impôts_Auto")+(C48="Impôts_Moto")</formula>
    </cfRule>
  </conditionalFormatting>
  <conditionalFormatting sqref="D49">
    <cfRule type="expression" dxfId="229" priority="2">
      <formula>(C49="Vélo")+(C49="Moto")+(C49="Voiture")+(C49="Impôts_Auto")+(C49="Impôts_Moto")</formula>
    </cfRule>
  </conditionalFormatting>
  <conditionalFormatting sqref="D50">
    <cfRule type="expression" dxfId="228" priority="1">
      <formula>(C50="Vélo")+(C50="Moto")+(C50="Voiture")+(C50="Impôts_Auto")+(C50="Impôts_Moto")</formula>
    </cfRule>
  </conditionalFormatting>
  <dataValidations count="2">
    <dataValidation type="list" allowBlank="1" showInputMessage="1" showErrorMessage="1" sqref="K15:K50" xr:uid="{00000000-0002-0000-0A00-000000000000}">
      <formula1>heures</formula1>
    </dataValidation>
    <dataValidation type="list" allowBlank="1" showInputMessage="1" showErrorMessage="1" sqref="I15:I50" xr:uid="{00000000-0002-0000-0A00-000001000000}">
      <formula1>Pôles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2000000}">
          <x14:formula1>
            <xm:f>Postes!$E$1:$E$7</xm:f>
          </x14:formula1>
          <xm:sqref>B15:B50</xm:sqref>
        </x14:dataValidation>
        <x14:dataValidation type="list" allowBlank="1" showInputMessage="1" showErrorMessage="1" xr:uid="{00000000-0002-0000-0A00-000003000000}">
          <x14:formula1>
            <xm:f>Postes!$B$1:$B$8</xm:f>
          </x14:formula1>
          <xm:sqref>C15:C50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93300"/>
  </sheetPr>
  <dimension ref="A1:K70"/>
  <sheetViews>
    <sheetView zoomScale="130" zoomScaleNormal="130" workbookViewId="0">
      <selection activeCell="B25" sqref="B25"/>
    </sheetView>
  </sheetViews>
  <sheetFormatPr baseColWidth="10" defaultRowHeight="15"/>
  <cols>
    <col min="2" max="2" width="13.5703125" customWidth="1"/>
    <col min="4" max="4" width="8.140625" customWidth="1"/>
    <col min="5" max="5" width="10.28515625" customWidth="1"/>
    <col min="6" max="6" width="8.140625" customWidth="1"/>
    <col min="7" max="7" width="30.140625" customWidth="1"/>
    <col min="8" max="8" width="22.140625" customWidth="1"/>
    <col min="9" max="9" width="10.140625" customWidth="1"/>
  </cols>
  <sheetData>
    <row r="1" spans="1:11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1" ht="33.75">
      <c r="A2" s="35"/>
      <c r="B2" s="35"/>
      <c r="C2" s="35"/>
      <c r="D2" s="144" t="s">
        <v>31</v>
      </c>
      <c r="E2" s="144"/>
      <c r="F2" s="144"/>
      <c r="G2" s="144"/>
      <c r="H2" s="144"/>
      <c r="I2" s="35"/>
      <c r="J2" s="35"/>
    </row>
    <row r="3" spans="1:11" ht="33.75">
      <c r="A3" s="35"/>
      <c r="B3" s="35"/>
      <c r="C3" s="35"/>
      <c r="D3" s="144" t="s">
        <v>57</v>
      </c>
      <c r="E3" s="144"/>
      <c r="F3" s="144"/>
      <c r="G3" s="144"/>
      <c r="H3" s="144"/>
      <c r="I3" s="35"/>
      <c r="J3" s="35"/>
    </row>
    <row r="4" spans="1:11" ht="26.25">
      <c r="A4" s="35"/>
      <c r="B4" s="35"/>
      <c r="C4" s="35"/>
      <c r="D4" s="165">
        <f>JAN!D4</f>
        <v>0</v>
      </c>
      <c r="E4" s="165"/>
      <c r="F4" s="165"/>
      <c r="G4" s="165"/>
      <c r="H4" s="165"/>
      <c r="I4" s="35"/>
      <c r="J4" s="35"/>
    </row>
    <row r="5" spans="1:11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1" ht="23.25">
      <c r="A6" s="35"/>
      <c r="B6" s="35"/>
      <c r="C6" s="35"/>
      <c r="D6" s="148"/>
      <c r="E6" s="148"/>
      <c r="F6" s="148"/>
      <c r="G6" s="148"/>
      <c r="H6" s="148"/>
      <c r="I6" s="35"/>
      <c r="J6" s="35"/>
    </row>
    <row r="7" spans="1:11">
      <c r="A7" s="35"/>
      <c r="B7" s="35"/>
      <c r="C7" s="35"/>
      <c r="D7" s="35"/>
      <c r="E7" s="35"/>
      <c r="F7" s="35"/>
      <c r="G7" s="35"/>
      <c r="H7" s="35"/>
      <c r="I7" s="35"/>
      <c r="J7" s="35"/>
    </row>
    <row r="8" spans="1:11" ht="33.75" customHeight="1">
      <c r="A8" s="149" t="s">
        <v>32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</row>
    <row r="9" spans="1:11" ht="11.25" customHeight="1">
      <c r="A9" s="35"/>
      <c r="B9" s="35"/>
      <c r="C9" s="35"/>
      <c r="D9" s="35"/>
      <c r="E9" s="35"/>
      <c r="F9" s="35"/>
      <c r="G9" s="35"/>
      <c r="H9" s="35"/>
      <c r="I9" s="35"/>
      <c r="J9" s="35"/>
    </row>
    <row r="10" spans="1:11" ht="25.5" customHeight="1">
      <c r="A10" s="182" t="s">
        <v>40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</row>
    <row r="11" spans="1:11" ht="15.75" thickBot="1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1" ht="15.75" thickBot="1">
      <c r="A12" s="131" t="s">
        <v>33</v>
      </c>
      <c r="B12" s="132"/>
      <c r="C12" s="133">
        <f>JAN!C12</f>
        <v>0</v>
      </c>
      <c r="D12" s="134"/>
      <c r="E12" s="134"/>
      <c r="F12" s="135"/>
      <c r="G12" s="54" t="s">
        <v>34</v>
      </c>
      <c r="H12" s="133">
        <f>JAN!H12</f>
        <v>0</v>
      </c>
      <c r="I12" s="135"/>
      <c r="J12" s="35"/>
    </row>
    <row r="13" spans="1:11" ht="15.75" thickBot="1">
      <c r="A13" s="36"/>
      <c r="B13" s="36"/>
      <c r="C13" s="36"/>
      <c r="D13" s="36"/>
      <c r="E13" s="36"/>
      <c r="F13" s="36"/>
      <c r="G13" s="36"/>
      <c r="H13" s="36"/>
      <c r="I13" s="36"/>
      <c r="J13" s="35"/>
    </row>
    <row r="14" spans="1:11" s="2" customFormat="1" ht="21.75" customHeight="1">
      <c r="A14" s="37" t="s">
        <v>0</v>
      </c>
      <c r="B14" s="38" t="s">
        <v>11</v>
      </c>
      <c r="C14" s="38" t="s">
        <v>17</v>
      </c>
      <c r="D14" s="38" t="s">
        <v>2</v>
      </c>
      <c r="E14" s="38" t="s">
        <v>1</v>
      </c>
      <c r="F14" s="38" t="s">
        <v>16</v>
      </c>
      <c r="G14" s="38" t="s">
        <v>27</v>
      </c>
      <c r="H14" s="38" t="s">
        <v>28</v>
      </c>
      <c r="I14" s="38" t="s">
        <v>30</v>
      </c>
      <c r="J14" s="38" t="s">
        <v>2</v>
      </c>
      <c r="K14" s="39" t="s">
        <v>4</v>
      </c>
    </row>
    <row r="15" spans="1:11">
      <c r="A15" s="40"/>
      <c r="B15" s="41"/>
      <c r="C15" s="61"/>
      <c r="D15" s="62"/>
      <c r="E15" s="65"/>
      <c r="F15" s="7"/>
      <c r="G15" s="42"/>
      <c r="H15" s="41"/>
      <c r="I15" s="43"/>
      <c r="J15" s="9">
        <f>IF(OR(F15&lt;=0,E15&lt;=0),0,E15*F15)+D15</f>
        <v>0</v>
      </c>
      <c r="K15" s="70"/>
    </row>
    <row r="16" spans="1:11">
      <c r="A16" s="44"/>
      <c r="B16" s="34"/>
      <c r="C16" s="33"/>
      <c r="D16" s="62"/>
      <c r="E16" s="66"/>
      <c r="F16" s="8"/>
      <c r="G16" s="33"/>
      <c r="H16" s="34"/>
      <c r="I16" s="45"/>
      <c r="J16" s="10">
        <f>IF(OR(F16&lt;=0,E16&lt;=0),0,E16*F16)+D16</f>
        <v>0</v>
      </c>
      <c r="K16" s="71"/>
    </row>
    <row r="17" spans="1:11">
      <c r="A17" s="44"/>
      <c r="B17" s="34"/>
      <c r="C17" s="33"/>
      <c r="D17" s="62"/>
      <c r="E17" s="66"/>
      <c r="F17" s="8"/>
      <c r="G17" s="33"/>
      <c r="H17" s="34"/>
      <c r="I17" s="45"/>
      <c r="J17" s="10">
        <f t="shared" ref="J17:J50" si="0">IF(OR(F17&lt;=0,E17&lt;=0),0,E17*F17)+D17</f>
        <v>0</v>
      </c>
      <c r="K17" s="71"/>
    </row>
    <row r="18" spans="1:11">
      <c r="A18" s="44"/>
      <c r="B18" s="34"/>
      <c r="C18" s="33"/>
      <c r="D18" s="62"/>
      <c r="E18" s="66"/>
      <c r="F18" s="8" t="str">
        <f>IF(C18="Autre",Postes!C$8,IF(C18="SNCF",Postes!C$7,IF(C18="RATP",Postes!C$6,IF(C18="Impôts_Moto",Postes!C$4,IF(C18="Impôts_Auto",Postes!C$5,IF(C18="Voiture",Postes!C$3,IF(C18="Moto",Postes!C$2,IF(C18="Vélo",Postes!C$1,""))))))))</f>
        <v/>
      </c>
      <c r="G18" s="33"/>
      <c r="H18" s="34"/>
      <c r="I18" s="45"/>
      <c r="J18" s="10">
        <f t="shared" si="0"/>
        <v>0</v>
      </c>
      <c r="K18" s="71"/>
    </row>
    <row r="19" spans="1:11">
      <c r="A19" s="44"/>
      <c r="B19" s="34"/>
      <c r="C19" s="62"/>
      <c r="D19" s="62"/>
      <c r="E19" s="66"/>
      <c r="F19" s="8" t="str">
        <f>IF(C19="Autre",Postes!C$8,IF(C19="SNCF",Postes!C$7,IF(C19="RATP",Postes!C$6,IF(C19="Impôts_Moto",Postes!C$4,IF(C19="Impôts_Auto",Postes!C$5,IF(C19="Voiture",Postes!C$3,IF(C19="Moto",Postes!C$2,IF(C19="Vélo",Postes!C$1,""))))))))</f>
        <v/>
      </c>
      <c r="G19" s="33"/>
      <c r="H19" s="34"/>
      <c r="I19" s="45"/>
      <c r="J19" s="10">
        <f t="shared" si="0"/>
        <v>0</v>
      </c>
      <c r="K19" s="71"/>
    </row>
    <row r="20" spans="1:11">
      <c r="A20" s="44"/>
      <c r="B20" s="34"/>
      <c r="C20" s="33"/>
      <c r="D20" s="62"/>
      <c r="E20" s="66"/>
      <c r="F20" s="8" t="str">
        <f>IF(C20="Autre",Postes!C$8,IF(C20="SNCF",Postes!C$7,IF(C20="RATP",Postes!C$6,IF(C20="Impôts_Moto",Postes!C$4,IF(C20="Impôts_Auto",Postes!C$5,IF(C20="Voiture",Postes!C$3,IF(C20="Moto",Postes!C$2,IF(C20="Vélo",Postes!C$1,""))))))))</f>
        <v/>
      </c>
      <c r="G20" s="33"/>
      <c r="H20" s="34"/>
      <c r="I20" s="45"/>
      <c r="J20" s="10">
        <f t="shared" si="0"/>
        <v>0</v>
      </c>
      <c r="K20" s="71"/>
    </row>
    <row r="21" spans="1:11">
      <c r="A21" s="44"/>
      <c r="B21" s="34"/>
      <c r="C21" s="33"/>
      <c r="D21" s="62"/>
      <c r="E21" s="66"/>
      <c r="F21" s="8" t="str">
        <f>IF(C21="Autre",Postes!C$8,IF(C21="SNCF",Postes!C$7,IF(C21="RATP",Postes!C$6,IF(C21="Impôts_Moto",Postes!C$4,IF(C21="Impôts_Auto",Postes!C$5,IF(C21="Voiture",Postes!C$3,IF(C21="Moto",Postes!C$2,IF(C21="Vélo",Postes!C$1,""))))))))</f>
        <v/>
      </c>
      <c r="G21" s="33"/>
      <c r="H21" s="34"/>
      <c r="I21" s="45"/>
      <c r="J21" s="10">
        <f t="shared" si="0"/>
        <v>0</v>
      </c>
      <c r="K21" s="71"/>
    </row>
    <row r="22" spans="1:11">
      <c r="A22" s="44"/>
      <c r="B22" s="34"/>
      <c r="C22" s="33"/>
      <c r="D22" s="62"/>
      <c r="E22" s="66"/>
      <c r="F22" s="8" t="str">
        <f>IF(C22="Autre",Postes!C$8,IF(C22="SNCF",Postes!C$7,IF(C22="RATP",Postes!C$6,IF(C22="Impôts_Moto",Postes!C$4,IF(C22="Impôts_Auto",Postes!C$5,IF(C22="Voiture",Postes!C$3,IF(C22="Moto",Postes!C$2,IF(C22="Vélo",Postes!C$1,""))))))))</f>
        <v/>
      </c>
      <c r="G22" s="33"/>
      <c r="H22" s="34"/>
      <c r="I22" s="45"/>
      <c r="J22" s="10">
        <f t="shared" si="0"/>
        <v>0</v>
      </c>
      <c r="K22" s="71"/>
    </row>
    <row r="23" spans="1:11">
      <c r="A23" s="44"/>
      <c r="B23" s="34"/>
      <c r="C23" s="62"/>
      <c r="D23" s="62"/>
      <c r="E23" s="66"/>
      <c r="F23" s="8" t="str">
        <f>IF(C23="Autre",Postes!C$8,IF(C23="SNCF",Postes!C$7,IF(C23="RATP",Postes!C$6,IF(C23="Impôts_Moto",Postes!C$4,IF(C23="Impôts_Auto",Postes!C$5,IF(C23="Voiture",Postes!C$3,IF(C23="Moto",Postes!C$2,IF(C23="Vélo",Postes!C$1,""))))))))</f>
        <v/>
      </c>
      <c r="G23" s="33"/>
      <c r="H23" s="34"/>
      <c r="I23" s="45"/>
      <c r="J23" s="10">
        <f t="shared" si="0"/>
        <v>0</v>
      </c>
      <c r="K23" s="71"/>
    </row>
    <row r="24" spans="1:11">
      <c r="A24" s="44"/>
      <c r="B24" s="34"/>
      <c r="C24" s="33"/>
      <c r="D24" s="62"/>
      <c r="E24" s="66"/>
      <c r="F24" s="8" t="str">
        <f>IF(C24="Autre",Postes!C$8,IF(C24="SNCF",Postes!C$7,IF(C24="RATP",Postes!C$6,IF(C24="Impôts_Moto",Postes!C$4,IF(C24="Impôts_Auto",Postes!C$5,IF(C24="Voiture",Postes!C$3,IF(C24="Moto",Postes!C$2,IF(C24="Vélo",Postes!C$1,""))))))))</f>
        <v/>
      </c>
      <c r="G24" s="33"/>
      <c r="H24" s="34"/>
      <c r="I24" s="45"/>
      <c r="J24" s="10">
        <f t="shared" si="0"/>
        <v>0</v>
      </c>
      <c r="K24" s="71"/>
    </row>
    <row r="25" spans="1:11">
      <c r="A25" s="44"/>
      <c r="B25" s="34"/>
      <c r="C25" s="33"/>
      <c r="D25" s="62"/>
      <c r="E25" s="66"/>
      <c r="F25" s="8" t="str">
        <f>IF(C25="Autre",Postes!C$8,IF(C25="SNCF",Postes!C$7,IF(C25="RATP",Postes!C$6,IF(C25="Impôts_Moto",Postes!C$4,IF(C25="Impôts_Auto",Postes!C$5,IF(C25="Voiture",Postes!C$3,IF(C25="Moto",Postes!C$2,IF(C25="Vélo",Postes!C$1,""))))))))</f>
        <v/>
      </c>
      <c r="G25" s="33"/>
      <c r="H25" s="34"/>
      <c r="I25" s="45"/>
      <c r="J25" s="10">
        <f t="shared" si="0"/>
        <v>0</v>
      </c>
      <c r="K25" s="71"/>
    </row>
    <row r="26" spans="1:11">
      <c r="A26" s="44"/>
      <c r="B26" s="34"/>
      <c r="C26" s="33"/>
      <c r="D26" s="62"/>
      <c r="E26" s="66"/>
      <c r="F26" s="8" t="str">
        <f>IF(C26="Autre",Postes!C$8,IF(C26="SNCF",Postes!C$7,IF(C26="RATP",Postes!C$6,IF(C26="Impôts_Moto",Postes!C$4,IF(C26="Impôts_Auto",Postes!C$5,IF(C26="Voiture",Postes!C$3,IF(C26="Moto",Postes!C$2,IF(C26="Vélo",Postes!C$1,""))))))))</f>
        <v/>
      </c>
      <c r="G26" s="33"/>
      <c r="H26" s="34"/>
      <c r="I26" s="45"/>
      <c r="J26" s="10">
        <f t="shared" si="0"/>
        <v>0</v>
      </c>
      <c r="K26" s="71"/>
    </row>
    <row r="27" spans="1:11">
      <c r="A27" s="44"/>
      <c r="B27" s="34"/>
      <c r="C27" s="62"/>
      <c r="D27" s="62"/>
      <c r="E27" s="66"/>
      <c r="F27" s="8" t="str">
        <f>IF(C27="Autre",Postes!C$8,IF(C27="SNCF",Postes!C$7,IF(C27="RATP",Postes!C$6,IF(C27="Impôts_Moto",Postes!C$4,IF(C27="Impôts_Auto",Postes!C$5,IF(C27="Voiture",Postes!C$3,IF(C27="Moto",Postes!C$2,IF(C27="Vélo",Postes!C$1,""))))))))</f>
        <v/>
      </c>
      <c r="G27" s="33"/>
      <c r="H27" s="34"/>
      <c r="I27" s="45"/>
      <c r="J27" s="10">
        <f t="shared" si="0"/>
        <v>0</v>
      </c>
      <c r="K27" s="71"/>
    </row>
    <row r="28" spans="1:11">
      <c r="A28" s="44"/>
      <c r="B28" s="34"/>
      <c r="C28" s="33"/>
      <c r="D28" s="62"/>
      <c r="E28" s="66"/>
      <c r="F28" s="8" t="str">
        <f>IF(C28="Autre",Postes!C$8,IF(C28="SNCF",Postes!C$7,IF(C28="RATP",Postes!C$6,IF(C28="Impôts_Moto",Postes!C$4,IF(C28="Impôts_Auto",Postes!C$5,IF(C28="Voiture",Postes!C$3,IF(C28="Moto",Postes!C$2,IF(C28="Vélo",Postes!C$1,""))))))))</f>
        <v/>
      </c>
      <c r="G28" s="33"/>
      <c r="H28" s="34"/>
      <c r="I28" s="45"/>
      <c r="J28" s="10">
        <f t="shared" si="0"/>
        <v>0</v>
      </c>
      <c r="K28" s="71"/>
    </row>
    <row r="29" spans="1:11">
      <c r="A29" s="44"/>
      <c r="B29" s="34"/>
      <c r="C29" s="33"/>
      <c r="D29" s="62"/>
      <c r="E29" s="66"/>
      <c r="F29" s="8" t="str">
        <f>IF(C29="Autre",Postes!C$8,IF(C29="SNCF",Postes!C$7,IF(C29="RATP",Postes!C$6,IF(C29="Impôts_Moto",Postes!C$4,IF(C29="Impôts_Auto",Postes!C$5,IF(C29="Voiture",Postes!C$3,IF(C29="Moto",Postes!C$2,IF(C29="Vélo",Postes!C$1,""))))))))</f>
        <v/>
      </c>
      <c r="G29" s="33"/>
      <c r="H29" s="34"/>
      <c r="I29" s="45"/>
      <c r="J29" s="10">
        <f t="shared" si="0"/>
        <v>0</v>
      </c>
      <c r="K29" s="71"/>
    </row>
    <row r="30" spans="1:11">
      <c r="A30" s="44"/>
      <c r="B30" s="34"/>
      <c r="C30" s="33"/>
      <c r="D30" s="62"/>
      <c r="E30" s="66"/>
      <c r="F30" s="8" t="str">
        <f>IF(C30="Autre",Postes!C$8,IF(C30="SNCF",Postes!C$7,IF(C30="RATP",Postes!C$6,IF(C30="Impôts_Moto",Postes!C$4,IF(C30="Impôts_Auto",Postes!C$5,IF(C30="Voiture",Postes!C$3,IF(C30="Moto",Postes!C$2,IF(C30="Vélo",Postes!C$1,""))))))))</f>
        <v/>
      </c>
      <c r="G30" s="33"/>
      <c r="H30" s="34"/>
      <c r="I30" s="45"/>
      <c r="J30" s="10">
        <f t="shared" si="0"/>
        <v>0</v>
      </c>
      <c r="K30" s="71"/>
    </row>
    <row r="31" spans="1:11">
      <c r="A31" s="44"/>
      <c r="B31" s="34"/>
      <c r="C31" s="62"/>
      <c r="D31" s="62"/>
      <c r="E31" s="66"/>
      <c r="F31" s="8" t="str">
        <f>IF(C31="Autre",Postes!C$8,IF(C31="SNCF",Postes!C$7,IF(C31="RATP",Postes!C$6,IF(C31="Impôts_Moto",Postes!C$4,IF(C31="Impôts_Auto",Postes!C$5,IF(C31="Voiture",Postes!C$3,IF(C31="Moto",Postes!C$2,IF(C31="Vélo",Postes!C$1,""))))))))</f>
        <v/>
      </c>
      <c r="G31" s="33"/>
      <c r="H31" s="34"/>
      <c r="I31" s="45"/>
      <c r="J31" s="10">
        <f t="shared" si="0"/>
        <v>0</v>
      </c>
      <c r="K31" s="71"/>
    </row>
    <row r="32" spans="1:11">
      <c r="A32" s="44"/>
      <c r="B32" s="34"/>
      <c r="C32" s="33"/>
      <c r="D32" s="62"/>
      <c r="E32" s="66"/>
      <c r="F32" s="8" t="str">
        <f>IF(C32="Autre",Postes!C$8,IF(C32="SNCF",Postes!C$7,IF(C32="RATP",Postes!C$6,IF(C32="Impôts_Moto",Postes!C$4,IF(C32="Impôts_Auto",Postes!C$5,IF(C32="Voiture",Postes!C$3,IF(C32="Moto",Postes!C$2,IF(C32="Vélo",Postes!C$1,""))))))))</f>
        <v/>
      </c>
      <c r="G32" s="33"/>
      <c r="H32" s="34"/>
      <c r="I32" s="45"/>
      <c r="J32" s="10">
        <f t="shared" si="0"/>
        <v>0</v>
      </c>
      <c r="K32" s="71"/>
    </row>
    <row r="33" spans="1:11">
      <c r="A33" s="44"/>
      <c r="B33" s="34"/>
      <c r="C33" s="33"/>
      <c r="D33" s="62"/>
      <c r="E33" s="66"/>
      <c r="F33" s="8" t="str">
        <f>IF(C33="Autre",Postes!C$8,IF(C33="SNCF",Postes!C$7,IF(C33="RATP",Postes!C$6,IF(C33="Impôts_Moto",Postes!C$4,IF(C33="Impôts_Auto",Postes!C$5,IF(C33="Voiture",Postes!C$3,IF(C33="Moto",Postes!C$2,IF(C33="Vélo",Postes!C$1,""))))))))</f>
        <v/>
      </c>
      <c r="G33" s="33"/>
      <c r="H33" s="34"/>
      <c r="I33" s="45"/>
      <c r="J33" s="10">
        <f t="shared" si="0"/>
        <v>0</v>
      </c>
      <c r="K33" s="71"/>
    </row>
    <row r="34" spans="1:11">
      <c r="A34" s="44"/>
      <c r="B34" s="34"/>
      <c r="C34" s="33"/>
      <c r="D34" s="62"/>
      <c r="E34" s="66"/>
      <c r="F34" s="8" t="str">
        <f>IF(C34="Autre",Postes!C$8,IF(C34="SNCF",Postes!C$7,IF(C34="RATP",Postes!C$6,IF(C34="Impôts_Moto",Postes!C$4,IF(C34="Impôts_Auto",Postes!C$5,IF(C34="Voiture",Postes!C$3,IF(C34="Moto",Postes!C$2,IF(C34="Vélo",Postes!C$1,""))))))))</f>
        <v/>
      </c>
      <c r="G34" s="33"/>
      <c r="H34" s="34"/>
      <c r="I34" s="45"/>
      <c r="J34" s="10">
        <f t="shared" si="0"/>
        <v>0</v>
      </c>
      <c r="K34" s="71"/>
    </row>
    <row r="35" spans="1:11">
      <c r="A35" s="44"/>
      <c r="B35" s="34"/>
      <c r="C35" s="62"/>
      <c r="D35" s="62"/>
      <c r="E35" s="66"/>
      <c r="F35" s="8" t="str">
        <f>IF(C35="Autre",Postes!C$8,IF(C35="SNCF",Postes!C$7,IF(C35="RATP",Postes!C$6,IF(C35="Impôts_Moto",Postes!C$4,IF(C35="Impôts_Auto",Postes!C$5,IF(C35="Voiture",Postes!C$3,IF(C35="Moto",Postes!C$2,IF(C35="Vélo",Postes!C$1,""))))))))</f>
        <v/>
      </c>
      <c r="G35" s="33"/>
      <c r="H35" s="34"/>
      <c r="I35" s="45"/>
      <c r="J35" s="10">
        <f t="shared" si="0"/>
        <v>0</v>
      </c>
      <c r="K35" s="71"/>
    </row>
    <row r="36" spans="1:11">
      <c r="A36" s="44"/>
      <c r="B36" s="34"/>
      <c r="C36" s="33"/>
      <c r="D36" s="62"/>
      <c r="E36" s="66"/>
      <c r="F36" s="8" t="str">
        <f>IF(C36="Autre",Postes!C$8,IF(C36="SNCF",Postes!C$7,IF(C36="RATP",Postes!C$6,IF(C36="Impôts_Moto",Postes!C$4,IF(C36="Impôts_Auto",Postes!C$5,IF(C36="Voiture",Postes!C$3,IF(C36="Moto",Postes!C$2,IF(C36="Vélo",Postes!C$1,""))))))))</f>
        <v/>
      </c>
      <c r="G36" s="33"/>
      <c r="H36" s="34"/>
      <c r="I36" s="45"/>
      <c r="J36" s="10">
        <f t="shared" si="0"/>
        <v>0</v>
      </c>
      <c r="K36" s="71"/>
    </row>
    <row r="37" spans="1:11">
      <c r="A37" s="44"/>
      <c r="B37" s="34"/>
      <c r="C37" s="33"/>
      <c r="D37" s="62"/>
      <c r="E37" s="66"/>
      <c r="F37" s="8" t="str">
        <f>IF(C37="Autre",Postes!C$8,IF(C37="SNCF",Postes!C$7,IF(C37="RATP",Postes!C$6,IF(C37="Impôts_Moto",Postes!C$4,IF(C37="Impôts_Auto",Postes!C$5,IF(C37="Voiture",Postes!C$3,IF(C37="Moto",Postes!C$2,IF(C37="Vélo",Postes!C$1,""))))))))</f>
        <v/>
      </c>
      <c r="G37" s="33"/>
      <c r="H37" s="34"/>
      <c r="I37" s="45"/>
      <c r="J37" s="10">
        <f t="shared" si="0"/>
        <v>0</v>
      </c>
      <c r="K37" s="71"/>
    </row>
    <row r="38" spans="1:11">
      <c r="A38" s="44"/>
      <c r="B38" s="34"/>
      <c r="C38" s="33"/>
      <c r="D38" s="62"/>
      <c r="E38" s="66"/>
      <c r="F38" s="8" t="str">
        <f>IF(C38="Autre",Postes!C$8,IF(C38="SNCF",Postes!C$7,IF(C38="RATP",Postes!C$6,IF(C38="Impôts_Moto",Postes!C$4,IF(C38="Impôts_Auto",Postes!C$5,IF(C38="Voiture",Postes!C$3,IF(C38="Moto",Postes!C$2,IF(C38="Vélo",Postes!C$1,""))))))))</f>
        <v/>
      </c>
      <c r="G38" s="33"/>
      <c r="H38" s="34"/>
      <c r="I38" s="45"/>
      <c r="J38" s="10">
        <f t="shared" si="0"/>
        <v>0</v>
      </c>
      <c r="K38" s="71"/>
    </row>
    <row r="39" spans="1:11">
      <c r="A39" s="44"/>
      <c r="B39" s="34"/>
      <c r="C39" s="62"/>
      <c r="D39" s="62"/>
      <c r="E39" s="66"/>
      <c r="F39" s="8" t="str">
        <f>IF(C39="Autre",Postes!C$8,IF(C39="SNCF",Postes!C$7,IF(C39="RATP",Postes!C$6,IF(C39="Impôts_Moto",Postes!C$4,IF(C39="Impôts_Auto",Postes!C$5,IF(C39="Voiture",Postes!C$3,IF(C39="Moto",Postes!C$2,IF(C39="Vélo",Postes!C$1,""))))))))</f>
        <v/>
      </c>
      <c r="G39" s="33"/>
      <c r="H39" s="34"/>
      <c r="I39" s="45"/>
      <c r="J39" s="10">
        <f t="shared" si="0"/>
        <v>0</v>
      </c>
      <c r="K39" s="71"/>
    </row>
    <row r="40" spans="1:11">
      <c r="A40" s="44"/>
      <c r="B40" s="34"/>
      <c r="C40" s="33"/>
      <c r="D40" s="62"/>
      <c r="E40" s="66"/>
      <c r="F40" s="8" t="str">
        <f>IF(C40="Autre",Postes!C$8,IF(C40="SNCF",Postes!C$7,IF(C40="RATP",Postes!C$6,IF(C40="Impôts_Moto",Postes!C$4,IF(C40="Impôts_Auto",Postes!C$5,IF(C40="Voiture",Postes!C$3,IF(C40="Moto",Postes!C$2,IF(C40="Vélo",Postes!C$1,""))))))))</f>
        <v/>
      </c>
      <c r="G40" s="33"/>
      <c r="H40" s="34"/>
      <c r="I40" s="45"/>
      <c r="J40" s="10">
        <f t="shared" si="0"/>
        <v>0</v>
      </c>
      <c r="K40" s="71"/>
    </row>
    <row r="41" spans="1:11">
      <c r="A41" s="44"/>
      <c r="B41" s="34"/>
      <c r="C41" s="33"/>
      <c r="D41" s="62"/>
      <c r="E41" s="66"/>
      <c r="F41" s="8" t="str">
        <f>IF(C41="Autre",Postes!C$8,IF(C41="SNCF",Postes!C$7,IF(C41="RATP",Postes!C$6,IF(C41="Impôts_Moto",Postes!C$4,IF(C41="Impôts_Auto",Postes!C$5,IF(C41="Voiture",Postes!C$3,IF(C41="Moto",Postes!C$2,IF(C41="Vélo",Postes!C$1,""))))))))</f>
        <v/>
      </c>
      <c r="G41" s="33"/>
      <c r="H41" s="34"/>
      <c r="I41" s="45"/>
      <c r="J41" s="10">
        <f t="shared" si="0"/>
        <v>0</v>
      </c>
      <c r="K41" s="71"/>
    </row>
    <row r="42" spans="1:11">
      <c r="A42" s="44"/>
      <c r="B42" s="34"/>
      <c r="C42" s="33"/>
      <c r="D42" s="62"/>
      <c r="E42" s="66"/>
      <c r="F42" s="8" t="str">
        <f>IF(C42="Autre",Postes!C$8,IF(C42="SNCF",Postes!C$7,IF(C42="RATP",Postes!C$6,IF(C42="Impôts_Moto",Postes!C$4,IF(C42="Impôts_Auto",Postes!C$5,IF(C42="Voiture",Postes!C$3,IF(C42="Moto",Postes!C$2,IF(C42="Vélo",Postes!C$1,""))))))))</f>
        <v/>
      </c>
      <c r="G42" s="33"/>
      <c r="H42" s="34"/>
      <c r="I42" s="45"/>
      <c r="J42" s="10">
        <f t="shared" si="0"/>
        <v>0</v>
      </c>
      <c r="K42" s="71"/>
    </row>
    <row r="43" spans="1:11">
      <c r="A43" s="44"/>
      <c r="B43" s="34"/>
      <c r="C43" s="62"/>
      <c r="D43" s="62"/>
      <c r="E43" s="66"/>
      <c r="F43" s="8" t="str">
        <f>IF(C43="Autre",Postes!C$8,IF(C43="SNCF",Postes!C$7,IF(C43="RATP",Postes!C$6,IF(C43="Impôts_Moto",Postes!C$4,IF(C43="Impôts_Auto",Postes!C$5,IF(C43="Voiture",Postes!C$3,IF(C43="Moto",Postes!C$2,IF(C43="Vélo",Postes!C$1,""))))))))</f>
        <v/>
      </c>
      <c r="G43" s="33"/>
      <c r="H43" s="34"/>
      <c r="I43" s="45"/>
      <c r="J43" s="10">
        <f t="shared" si="0"/>
        <v>0</v>
      </c>
      <c r="K43" s="71"/>
    </row>
    <row r="44" spans="1:11">
      <c r="A44" s="44"/>
      <c r="B44" s="34"/>
      <c r="C44" s="33"/>
      <c r="D44" s="62"/>
      <c r="E44" s="66"/>
      <c r="F44" s="8" t="str">
        <f>IF(C44="Autre",Postes!C$8,IF(C44="SNCF",Postes!C$7,IF(C44="RATP",Postes!C$6,IF(C44="Impôts_Moto",Postes!C$4,IF(C44="Impôts_Auto",Postes!C$5,IF(C44="Voiture",Postes!C$3,IF(C44="Moto",Postes!C$2,IF(C44="Vélo",Postes!C$1,""))))))))</f>
        <v/>
      </c>
      <c r="G44" s="33"/>
      <c r="H44" s="34"/>
      <c r="I44" s="45"/>
      <c r="J44" s="10">
        <f t="shared" si="0"/>
        <v>0</v>
      </c>
      <c r="K44" s="71"/>
    </row>
    <row r="45" spans="1:11">
      <c r="A45" s="44"/>
      <c r="B45" s="34"/>
      <c r="C45" s="33"/>
      <c r="D45" s="62"/>
      <c r="E45" s="66"/>
      <c r="F45" s="8" t="str">
        <f>IF(C45="Autre",Postes!C$8,IF(C45="SNCF",Postes!C$7,IF(C45="RATP",Postes!C$6,IF(C45="Impôts_Moto",Postes!C$4,IF(C45="Impôts_Auto",Postes!C$5,IF(C45="Voiture",Postes!C$3,IF(C45="Moto",Postes!C$2,IF(C45="Vélo",Postes!C$1,""))))))))</f>
        <v/>
      </c>
      <c r="G45" s="33"/>
      <c r="H45" s="34"/>
      <c r="I45" s="45"/>
      <c r="J45" s="10">
        <f t="shared" si="0"/>
        <v>0</v>
      </c>
      <c r="K45" s="71"/>
    </row>
    <row r="46" spans="1:11">
      <c r="A46" s="44"/>
      <c r="B46" s="34"/>
      <c r="C46" s="33"/>
      <c r="D46" s="62"/>
      <c r="E46" s="66"/>
      <c r="F46" s="8" t="str">
        <f>IF(C46="Autre",Postes!C$8,IF(C46="SNCF",Postes!C$7,IF(C46="RATP",Postes!C$6,IF(C46="Impôts_Moto",Postes!C$4,IF(C46="Impôts_Auto",Postes!C$5,IF(C46="Voiture",Postes!C$3,IF(C46="Moto",Postes!C$2,IF(C46="Vélo",Postes!C$1,""))))))))</f>
        <v/>
      </c>
      <c r="G46" s="33"/>
      <c r="H46" s="34"/>
      <c r="I46" s="45"/>
      <c r="J46" s="10">
        <f t="shared" si="0"/>
        <v>0</v>
      </c>
      <c r="K46" s="71"/>
    </row>
    <row r="47" spans="1:11">
      <c r="A47" s="44"/>
      <c r="B47" s="34"/>
      <c r="C47" s="62"/>
      <c r="D47" s="62"/>
      <c r="E47" s="66"/>
      <c r="F47" s="8" t="str">
        <f>IF(C47="Autre",Postes!C$8,IF(C47="SNCF",Postes!C$7,IF(C47="RATP",Postes!C$6,IF(C47="Impôts_Moto",Postes!C$4,IF(C47="Impôts_Auto",Postes!C$5,IF(C47="Voiture",Postes!C$3,IF(C47="Moto",Postes!C$2,IF(C47="Vélo",Postes!C$1,""))))))))</f>
        <v/>
      </c>
      <c r="G47" s="33"/>
      <c r="H47" s="34"/>
      <c r="I47" s="45"/>
      <c r="J47" s="10">
        <f t="shared" si="0"/>
        <v>0</v>
      </c>
      <c r="K47" s="71"/>
    </row>
    <row r="48" spans="1:11">
      <c r="A48" s="44"/>
      <c r="B48" s="34"/>
      <c r="C48" s="33"/>
      <c r="D48" s="62"/>
      <c r="E48" s="66"/>
      <c r="F48" s="8" t="str">
        <f>IF(C48="Autre",Postes!C$8,IF(C48="SNCF",Postes!C$7,IF(C48="RATP",Postes!C$6,IF(C48="Impôts_Moto",Postes!C$4,IF(C48="Impôts_Auto",Postes!C$5,IF(C48="Voiture",Postes!C$3,IF(C48="Moto",Postes!C$2,IF(C48="Vélo",Postes!C$1,""))))))))</f>
        <v/>
      </c>
      <c r="G48" s="33"/>
      <c r="H48" s="34"/>
      <c r="I48" s="45"/>
      <c r="J48" s="10">
        <f t="shared" si="0"/>
        <v>0</v>
      </c>
      <c r="K48" s="71"/>
    </row>
    <row r="49" spans="1:11">
      <c r="A49" s="44"/>
      <c r="B49" s="34"/>
      <c r="C49" s="33"/>
      <c r="D49" s="62"/>
      <c r="E49" s="66"/>
      <c r="F49" s="8" t="str">
        <f>IF(C49="Autre",Postes!C$8,IF(C49="SNCF",Postes!C$7,IF(C49="RATP",Postes!C$6,IF(C49="Impôts_Moto",Postes!C$4,IF(C49="Impôts_Auto",Postes!C$5,IF(C49="Voiture",Postes!C$3,IF(C49="Moto",Postes!C$2,IF(C49="Vélo",Postes!C$1,""))))))))</f>
        <v/>
      </c>
      <c r="G49" s="33"/>
      <c r="H49" s="34"/>
      <c r="I49" s="45"/>
      <c r="J49" s="10">
        <f t="shared" si="0"/>
        <v>0</v>
      </c>
      <c r="K49" s="71"/>
    </row>
    <row r="50" spans="1:11">
      <c r="A50" s="46"/>
      <c r="B50" s="47"/>
      <c r="C50" s="63"/>
      <c r="D50" s="62"/>
      <c r="E50" s="67"/>
      <c r="F50" s="64" t="str">
        <f>IF(C50="Autre",Postes!C$8,IF(C50="SNCF",Postes!C$7,IF(C50="RATP",Postes!C$6,IF(C50="Impôts_Moto",Postes!C$4,IF(C50="Impôts_Auto",Postes!C$5,IF(C50="Voiture",Postes!C$3,IF(C50="Moto",Postes!C$2,IF(C50="Vélo",Postes!C$1,""))))))))</f>
        <v/>
      </c>
      <c r="G50" s="48"/>
      <c r="H50" s="47"/>
      <c r="I50" s="49"/>
      <c r="J50" s="98">
        <f t="shared" si="0"/>
        <v>0</v>
      </c>
      <c r="K50" s="72"/>
    </row>
    <row r="51" spans="1:11" ht="15.75" thickBot="1">
      <c r="A51" s="150" t="s">
        <v>3</v>
      </c>
      <c r="B51" s="151"/>
      <c r="C51" s="74"/>
      <c r="D51" s="75">
        <f>SUM(D15:D50)</f>
        <v>0</v>
      </c>
      <c r="E51" s="76">
        <f>SUM(E15:E50)</f>
        <v>0</v>
      </c>
      <c r="F51" s="75">
        <f>SUM(F15:F50)</f>
        <v>0</v>
      </c>
      <c r="G51" s="74"/>
      <c r="H51" s="74"/>
      <c r="I51" s="77"/>
      <c r="J51" s="11">
        <f>SUM(J15:J50)</f>
        <v>0</v>
      </c>
      <c r="K51" s="12">
        <f>SUM(K14:K50)</f>
        <v>0</v>
      </c>
    </row>
    <row r="52" spans="1:11" ht="15.75" thickBot="1">
      <c r="A52" s="50"/>
      <c r="B52" s="50"/>
      <c r="C52" s="50"/>
      <c r="D52" s="50"/>
      <c r="E52" s="50"/>
      <c r="F52" s="50"/>
      <c r="G52" s="50"/>
      <c r="H52" s="50"/>
      <c r="I52" s="50"/>
      <c r="J52" s="50"/>
    </row>
    <row r="53" spans="1:11" ht="15.75" thickBot="1">
      <c r="A53" s="50"/>
      <c r="B53" s="50"/>
      <c r="C53" s="51" t="s">
        <v>20</v>
      </c>
      <c r="D53" s="52" t="s">
        <v>2</v>
      </c>
      <c r="E53" s="52" t="s">
        <v>19</v>
      </c>
      <c r="F53" s="163" t="s">
        <v>11</v>
      </c>
      <c r="G53" s="164"/>
      <c r="H53" s="52" t="s">
        <v>12</v>
      </c>
      <c r="I53" s="53" t="s">
        <v>21</v>
      </c>
      <c r="J53" s="50"/>
    </row>
    <row r="54" spans="1:11">
      <c r="A54" s="50"/>
      <c r="B54" s="50"/>
      <c r="C54" s="13">
        <f>COUNTIF(B$15:B$50,F54)</f>
        <v>0</v>
      </c>
      <c r="D54" s="14">
        <f>SUMIF(B$15:B$50,F54,J$15:J$50)</f>
        <v>0</v>
      </c>
      <c r="E54" s="15">
        <f>SUMIF(B$15:B$50,F54,E$15:E$50)</f>
        <v>0</v>
      </c>
      <c r="F54" s="154" t="str">
        <f>Postes!E1</f>
        <v>Permanence</v>
      </c>
      <c r="G54" s="154"/>
      <c r="H54" s="16">
        <f>I54*24*'recap annuel'!E$27</f>
        <v>0</v>
      </c>
      <c r="I54" s="17">
        <f>SUMIF(B$15:B$50,F54,K$15:K$50)</f>
        <v>0</v>
      </c>
      <c r="J54" s="50"/>
    </row>
    <row r="55" spans="1:11">
      <c r="A55" s="50"/>
      <c r="B55" s="50"/>
      <c r="C55" s="18">
        <f t="shared" ref="C55:C60" si="1">COUNTIF(B$15:B$50,F55)</f>
        <v>0</v>
      </c>
      <c r="D55" s="19">
        <f t="shared" ref="D55:D60" si="2">SUMIF(B$15:B$50,F55,J$15:J$50)</f>
        <v>0</v>
      </c>
      <c r="E55" s="20">
        <f t="shared" ref="E55:E60" si="3">SUMIF(B$15:B$50,F55,E$15:E$50)</f>
        <v>0</v>
      </c>
      <c r="F55" s="155" t="str">
        <f>Postes!E2</f>
        <v>Réunion</v>
      </c>
      <c r="G55" s="155"/>
      <c r="H55" s="21">
        <f>I55*24*'recap annuel'!E$27</f>
        <v>0</v>
      </c>
      <c r="I55" s="22">
        <f t="shared" ref="I55:I60" si="4">SUMIF(B$15:B$50,F55,K$15:K$50)</f>
        <v>0</v>
      </c>
      <c r="J55" s="50"/>
    </row>
    <row r="56" spans="1:11">
      <c r="A56" s="50"/>
      <c r="B56" s="50"/>
      <c r="C56" s="18">
        <f t="shared" si="1"/>
        <v>0</v>
      </c>
      <c r="D56" s="19">
        <f t="shared" si="2"/>
        <v>0</v>
      </c>
      <c r="E56" s="20">
        <f t="shared" si="3"/>
        <v>0</v>
      </c>
      <c r="F56" s="155" t="str">
        <f>Postes!E3</f>
        <v>Représentation</v>
      </c>
      <c r="G56" s="155"/>
      <c r="H56" s="21">
        <f>I56*24*'recap annuel'!E$27</f>
        <v>0</v>
      </c>
      <c r="I56" s="22">
        <f t="shared" si="4"/>
        <v>0</v>
      </c>
      <c r="J56" s="50"/>
    </row>
    <row r="57" spans="1:11">
      <c r="A57" s="50"/>
      <c r="B57" s="50"/>
      <c r="C57" s="18">
        <f t="shared" si="1"/>
        <v>0</v>
      </c>
      <c r="D57" s="19">
        <f t="shared" si="2"/>
        <v>0</v>
      </c>
      <c r="E57" s="20">
        <f t="shared" si="3"/>
        <v>0</v>
      </c>
      <c r="F57" s="155" t="str">
        <f>Postes!E4</f>
        <v>Bureau/CA</v>
      </c>
      <c r="G57" s="155"/>
      <c r="H57" s="21">
        <f>I57*24*'recap annuel'!E$27</f>
        <v>0</v>
      </c>
      <c r="I57" s="22">
        <f t="shared" si="4"/>
        <v>0</v>
      </c>
      <c r="J57" s="50"/>
    </row>
    <row r="58" spans="1:11">
      <c r="A58" s="50"/>
      <c r="B58" s="50"/>
      <c r="C58" s="18">
        <f t="shared" si="1"/>
        <v>0</v>
      </c>
      <c r="D58" s="19">
        <f t="shared" si="2"/>
        <v>0</v>
      </c>
      <c r="E58" s="20">
        <f t="shared" si="3"/>
        <v>0</v>
      </c>
      <c r="F58" s="155" t="str">
        <f>Postes!E5</f>
        <v>Préfecture/DDCS</v>
      </c>
      <c r="G58" s="155"/>
      <c r="H58" s="21">
        <f>I58*24*'recap annuel'!E$27</f>
        <v>0</v>
      </c>
      <c r="I58" s="22">
        <f t="shared" si="4"/>
        <v>0</v>
      </c>
      <c r="J58" s="50"/>
    </row>
    <row r="59" spans="1:11">
      <c r="A59" s="50"/>
      <c r="B59" s="50"/>
      <c r="C59" s="18">
        <f t="shared" si="1"/>
        <v>0</v>
      </c>
      <c r="D59" s="19">
        <f t="shared" si="2"/>
        <v>0</v>
      </c>
      <c r="E59" s="20">
        <f t="shared" si="3"/>
        <v>0</v>
      </c>
      <c r="F59" s="155" t="str">
        <f>Postes!E6</f>
        <v>Courses</v>
      </c>
      <c r="G59" s="155"/>
      <c r="H59" s="21">
        <f>I59*24*'recap annuel'!E$27</f>
        <v>0</v>
      </c>
      <c r="I59" s="22">
        <f t="shared" si="4"/>
        <v>0</v>
      </c>
      <c r="J59" s="50"/>
    </row>
    <row r="60" spans="1:11" ht="15.75" thickBot="1">
      <c r="A60" s="50"/>
      <c r="B60" s="50"/>
      <c r="C60" s="23">
        <f t="shared" si="1"/>
        <v>0</v>
      </c>
      <c r="D60" s="24">
        <f t="shared" si="2"/>
        <v>0</v>
      </c>
      <c r="E60" s="25">
        <f t="shared" si="3"/>
        <v>0</v>
      </c>
      <c r="F60" s="162" t="str">
        <f>Postes!E7</f>
        <v>Télé Travail</v>
      </c>
      <c r="G60" s="162"/>
      <c r="H60" s="26">
        <f>I60*24*'recap annuel'!E$27</f>
        <v>0</v>
      </c>
      <c r="I60" s="27">
        <f t="shared" si="4"/>
        <v>0</v>
      </c>
      <c r="J60" s="50"/>
    </row>
    <row r="61" spans="1:11" ht="15.75" thickBot="1">
      <c r="A61" s="50"/>
      <c r="B61" s="50"/>
      <c r="C61" s="28">
        <f>SUM(C54:C60)</f>
        <v>0</v>
      </c>
      <c r="D61" s="68">
        <f>SUM(D54:D60)</f>
        <v>0</v>
      </c>
      <c r="E61" s="29">
        <f t="shared" ref="E61" si="5">SUM(E54:E60)</f>
        <v>0</v>
      </c>
      <c r="F61" s="30"/>
      <c r="G61" s="69" t="s">
        <v>13</v>
      </c>
      <c r="H61" s="31">
        <f>SUM(H54:H60)</f>
        <v>0</v>
      </c>
      <c r="I61" s="32">
        <f>SUM(I54:I60)</f>
        <v>0</v>
      </c>
      <c r="J61" s="50"/>
    </row>
    <row r="62" spans="1:11">
      <c r="A62" s="36"/>
      <c r="B62" s="36"/>
      <c r="C62" s="36"/>
      <c r="D62" s="36"/>
      <c r="E62" s="36"/>
      <c r="F62" s="36"/>
      <c r="G62" s="36"/>
      <c r="H62" s="36"/>
      <c r="I62" s="36"/>
      <c r="J62" s="35"/>
    </row>
    <row r="63" spans="1:11">
      <c r="A63" s="36"/>
      <c r="B63" s="36"/>
      <c r="C63" s="36"/>
      <c r="D63" s="36"/>
      <c r="E63" s="36"/>
      <c r="F63" s="36"/>
      <c r="G63" s="36"/>
      <c r="H63" s="36"/>
      <c r="I63" s="36"/>
      <c r="J63" s="35"/>
    </row>
    <row r="64" spans="1:11">
      <c r="A64" s="36"/>
      <c r="B64" s="36"/>
      <c r="C64" s="36"/>
      <c r="D64" s="36"/>
      <c r="E64" s="36"/>
      <c r="F64" s="36"/>
      <c r="G64" s="36"/>
      <c r="H64" s="36"/>
      <c r="I64" s="36"/>
      <c r="J64" s="35"/>
    </row>
    <row r="65" spans="1:10">
      <c r="A65" s="36"/>
      <c r="B65" s="36"/>
      <c r="C65" s="36"/>
      <c r="D65" s="36"/>
      <c r="E65" s="36"/>
      <c r="F65" s="36"/>
      <c r="G65" s="36"/>
      <c r="H65" s="36"/>
      <c r="I65" s="36"/>
      <c r="J65" s="35"/>
    </row>
    <row r="66" spans="1:10">
      <c r="A66" s="36"/>
      <c r="B66" s="36"/>
      <c r="C66" s="36"/>
      <c r="D66" s="36"/>
      <c r="E66" s="36"/>
      <c r="F66" s="36"/>
      <c r="G66" s="36"/>
      <c r="H66" s="36"/>
      <c r="I66" s="36"/>
      <c r="J66" s="35"/>
    </row>
    <row r="67" spans="1:10">
      <c r="A67" s="36"/>
      <c r="B67" s="36"/>
      <c r="C67" s="36"/>
      <c r="D67" s="36"/>
      <c r="E67" s="36"/>
      <c r="F67" s="36"/>
      <c r="G67" s="36"/>
      <c r="H67" s="36"/>
      <c r="I67" s="36"/>
      <c r="J67" s="35"/>
    </row>
    <row r="68" spans="1:10">
      <c r="A68" s="36"/>
      <c r="B68" s="36"/>
      <c r="C68" s="36"/>
      <c r="D68" s="36"/>
      <c r="E68" s="36"/>
      <c r="F68" s="36"/>
      <c r="G68" s="36"/>
      <c r="H68" s="36"/>
      <c r="I68" s="36"/>
      <c r="J68" s="35"/>
    </row>
    <row r="69" spans="1:10">
      <c r="A69" s="36"/>
      <c r="B69" s="36"/>
      <c r="C69" s="36"/>
      <c r="D69" s="36"/>
      <c r="E69" s="36"/>
      <c r="F69" s="36"/>
      <c r="G69" s="36"/>
      <c r="H69" s="36"/>
      <c r="I69" s="36"/>
      <c r="J69" s="35"/>
    </row>
    <row r="70" spans="1:10">
      <c r="A70" s="35"/>
      <c r="B70" s="35"/>
      <c r="C70" s="35"/>
      <c r="D70" s="35"/>
      <c r="E70" s="35"/>
      <c r="F70" s="35"/>
      <c r="G70" s="35"/>
      <c r="H70" s="35"/>
      <c r="I70" s="35"/>
      <c r="J70" s="35"/>
    </row>
  </sheetData>
  <sheetProtection sheet="1" formatCells="0" selectLockedCells="1"/>
  <mergeCells count="18">
    <mergeCell ref="F60:G60"/>
    <mergeCell ref="F53:G53"/>
    <mergeCell ref="A8:K8"/>
    <mergeCell ref="F54:G54"/>
    <mergeCell ref="F55:G55"/>
    <mergeCell ref="F56:G56"/>
    <mergeCell ref="F57:G57"/>
    <mergeCell ref="F58:G58"/>
    <mergeCell ref="F59:G59"/>
    <mergeCell ref="A12:B12"/>
    <mergeCell ref="C12:F12"/>
    <mergeCell ref="H12:I12"/>
    <mergeCell ref="A51:B51"/>
    <mergeCell ref="D2:H2"/>
    <mergeCell ref="D3:H3"/>
    <mergeCell ref="D4:H4"/>
    <mergeCell ref="D6:H6"/>
    <mergeCell ref="A10:K10"/>
  </mergeCells>
  <conditionalFormatting sqref="I15:I50">
    <cfRule type="cellIs" dxfId="227" priority="116" operator="equal">
      <formula>"Santé"</formula>
    </cfRule>
    <cfRule type="cellIs" dxfId="226" priority="117" operator="equal">
      <formula>"Education et citoyenneté"</formula>
    </cfRule>
    <cfRule type="cellIs" dxfId="225" priority="118" operator="equal">
      <formula>"Politiques publiques"</formula>
    </cfRule>
    <cfRule type="cellIs" dxfId="224" priority="119" operator="equal">
      <formula>"Professionnalisation"</formula>
    </cfRule>
  </conditionalFormatting>
  <conditionalFormatting sqref="E15">
    <cfRule type="expression" dxfId="223" priority="79">
      <formula>($C$15="SNCF")+($C$15="RATP")+($C$15="Autre")</formula>
    </cfRule>
  </conditionalFormatting>
  <conditionalFormatting sqref="E16">
    <cfRule type="expression" dxfId="222" priority="78">
      <formula>($C$16="SNCF")+($C$16="RATP")+($C$16="AUTRE")</formula>
    </cfRule>
  </conditionalFormatting>
  <conditionalFormatting sqref="E17">
    <cfRule type="expression" dxfId="221" priority="77">
      <formula>($C$17="SNCF")+($C$17="RATP")+($C$17="Autre")</formula>
    </cfRule>
  </conditionalFormatting>
  <conditionalFormatting sqref="E18">
    <cfRule type="expression" dxfId="220" priority="76">
      <formula>($C$18="SNCF")+($C$18="RATP")+($C$18="Autre")</formula>
    </cfRule>
  </conditionalFormatting>
  <conditionalFormatting sqref="E19">
    <cfRule type="expression" dxfId="219" priority="75">
      <formula>($C$19="SNCF")+($C$19="RATP")+($C$19="Autre")</formula>
    </cfRule>
  </conditionalFormatting>
  <conditionalFormatting sqref="E20">
    <cfRule type="expression" dxfId="218" priority="74">
      <formula>($C$20="SNCF")+($C$20="RATP")+($C$20="Autre")</formula>
    </cfRule>
  </conditionalFormatting>
  <conditionalFormatting sqref="E21">
    <cfRule type="expression" dxfId="217" priority="73">
      <formula>($C$21="SNCF")+($C$21="RATP")+($C$21="Autre")</formula>
    </cfRule>
  </conditionalFormatting>
  <conditionalFormatting sqref="E22">
    <cfRule type="expression" dxfId="216" priority="72">
      <formula>($C$22="SNCF")+($C$22="RATP")+($C$22="Autre")</formula>
    </cfRule>
  </conditionalFormatting>
  <conditionalFormatting sqref="E23">
    <cfRule type="expression" dxfId="215" priority="71">
      <formula>($C$23="SNCF")+($C$23="RATP")+($C$23="Autre")</formula>
    </cfRule>
  </conditionalFormatting>
  <conditionalFormatting sqref="E24">
    <cfRule type="expression" dxfId="214" priority="70">
      <formula>($C$24="SNCF")+($C$24="RATP")+($C$24="Autre")</formula>
    </cfRule>
  </conditionalFormatting>
  <conditionalFormatting sqref="E25">
    <cfRule type="expression" dxfId="213" priority="69">
      <formula>($C$25="SNCF")+($C$25="RATP")+($C$25="Autre")</formula>
    </cfRule>
  </conditionalFormatting>
  <conditionalFormatting sqref="E26">
    <cfRule type="expression" dxfId="212" priority="68">
      <formula>($C$26="SNCF")+($C$26="RATP")+($C$26="Autre")</formula>
    </cfRule>
  </conditionalFormatting>
  <conditionalFormatting sqref="E27">
    <cfRule type="expression" dxfId="211" priority="67">
      <formula>($C$27="SNCF")+($C$27="RATP")+($C$27="Autre")</formula>
    </cfRule>
  </conditionalFormatting>
  <conditionalFormatting sqref="E28">
    <cfRule type="expression" dxfId="210" priority="66">
      <formula>($C$28="SNCF")+($C$28="RATP")+($C$28="Autre")</formula>
    </cfRule>
  </conditionalFormatting>
  <conditionalFormatting sqref="E29">
    <cfRule type="expression" dxfId="209" priority="65">
      <formula>($C$29="SNCF")+($C$29="RATP")+($C$29="Autre")</formula>
    </cfRule>
  </conditionalFormatting>
  <conditionalFormatting sqref="E30">
    <cfRule type="expression" dxfId="208" priority="64">
      <formula>($C$30="SNCF")+($C$30="RATP")+($C$30="Autre")</formula>
    </cfRule>
  </conditionalFormatting>
  <conditionalFormatting sqref="E31">
    <cfRule type="expression" dxfId="207" priority="63">
      <formula>($C$31="SNCF")+($C$31="RATP")+($C$31="Autre")</formula>
    </cfRule>
  </conditionalFormatting>
  <conditionalFormatting sqref="E32">
    <cfRule type="expression" dxfId="206" priority="62">
      <formula>($C$32="SNCF")+($C$32="RATP")+($C$32="Autre")</formula>
    </cfRule>
  </conditionalFormatting>
  <conditionalFormatting sqref="E33">
    <cfRule type="expression" dxfId="205" priority="61">
      <formula>($C$33="SNCF")+($C$33="RATP")+($C$33="Autre")</formula>
    </cfRule>
  </conditionalFormatting>
  <conditionalFormatting sqref="E34">
    <cfRule type="expression" dxfId="204" priority="60">
      <formula>($C$34="SNCF")+($C$34="RATP")+($C$34="Autre")</formula>
    </cfRule>
  </conditionalFormatting>
  <conditionalFormatting sqref="E35">
    <cfRule type="expression" dxfId="203" priority="59">
      <formula>($C$35="SNCF")+($C$35="RATP")+($C$35="Autre")</formula>
    </cfRule>
  </conditionalFormatting>
  <conditionalFormatting sqref="E36">
    <cfRule type="expression" dxfId="202" priority="58">
      <formula>($C$36="SNCF")+($C$36="RATP")+($C$36="Autre")</formula>
    </cfRule>
  </conditionalFormatting>
  <conditionalFormatting sqref="E37">
    <cfRule type="expression" dxfId="201" priority="57">
      <formula>($C$37="SNCF")+($C$37="RATP")+($C$37="Autre")</formula>
    </cfRule>
  </conditionalFormatting>
  <conditionalFormatting sqref="E38">
    <cfRule type="expression" dxfId="200" priority="56">
      <formula>($C$38="SNCF")+($C$38="RATP")+($C$38="Autre")</formula>
    </cfRule>
  </conditionalFormatting>
  <conditionalFormatting sqref="E39">
    <cfRule type="expression" dxfId="199" priority="55">
      <formula>($C$39="SNCF")+($C$39="RATP")+($C$39="Autre")</formula>
    </cfRule>
  </conditionalFormatting>
  <conditionalFormatting sqref="E40">
    <cfRule type="expression" dxfId="198" priority="54">
      <formula>($C$40="SNCF")+($C$40="RATP")+($C$40="Autre")</formula>
    </cfRule>
  </conditionalFormatting>
  <conditionalFormatting sqref="E41">
    <cfRule type="expression" dxfId="197" priority="53">
      <formula>($C$41="SNCF")+($C$41="RATP")+($C$41="Autre")</formula>
    </cfRule>
  </conditionalFormatting>
  <conditionalFormatting sqref="E42">
    <cfRule type="expression" dxfId="196" priority="52">
      <formula>($C$42="SNCF")+($C$42="RATP")+($C$42="Autre")</formula>
    </cfRule>
  </conditionalFormatting>
  <conditionalFormatting sqref="E43">
    <cfRule type="expression" dxfId="195" priority="51">
      <formula>($C$43="SNCF")+($C$43="RATP")+($C$43="Autre")</formula>
    </cfRule>
  </conditionalFormatting>
  <conditionalFormatting sqref="E44">
    <cfRule type="expression" dxfId="194" priority="50">
      <formula>($C$44="SNCF")+($C$44="RATP")+($C$44="Autre")</formula>
    </cfRule>
  </conditionalFormatting>
  <conditionalFormatting sqref="E45">
    <cfRule type="expression" dxfId="193" priority="49">
      <formula>($C$45="SNCF")+($C$45="RATP")+($C$45="Autre")</formula>
    </cfRule>
  </conditionalFormatting>
  <conditionalFormatting sqref="E46">
    <cfRule type="expression" dxfId="192" priority="48">
      <formula>($C$46="SNCF")+($C$46="RATP")+($C$46="Autre")</formula>
    </cfRule>
  </conditionalFormatting>
  <conditionalFormatting sqref="E47">
    <cfRule type="expression" dxfId="191" priority="47">
      <formula>($C$47="SNCF")+($C$47="RATP")+($C$47="Autre")</formula>
    </cfRule>
  </conditionalFormatting>
  <conditionalFormatting sqref="E48">
    <cfRule type="expression" dxfId="190" priority="46">
      <formula>($C$48="SNCF")+($C$48="RATP")+($C$48="Autre")</formula>
    </cfRule>
  </conditionalFormatting>
  <conditionalFormatting sqref="E49">
    <cfRule type="expression" dxfId="189" priority="45">
      <formula>($C$49="SNCF")+($C$49="RATP")+($C$49="Autre")</formula>
    </cfRule>
  </conditionalFormatting>
  <conditionalFormatting sqref="E50">
    <cfRule type="expression" dxfId="188" priority="44">
      <formula>($C$50="SNCF")+($C$50="RATP")+($C$50="Autre")</formula>
    </cfRule>
  </conditionalFormatting>
  <conditionalFormatting sqref="D15">
    <cfRule type="expression" dxfId="187" priority="43">
      <formula>(C15="Vélo")+(C15="Moto")+(C15="Voiture")+(C15="Impôts_Auto")+(C15="Impôts_Moto")</formula>
    </cfRule>
  </conditionalFormatting>
  <conditionalFormatting sqref="D16">
    <cfRule type="expression" dxfId="186" priority="42">
      <formula>(C16="Vélo")+(C16="Moto")+(C16="Voiture")+(C16="Impôts_Auto")+(C16="Impôts_Moto")</formula>
    </cfRule>
  </conditionalFormatting>
  <conditionalFormatting sqref="D17">
    <cfRule type="expression" dxfId="185" priority="41">
      <formula>(C17="Vélo")+(C17="Moto")+(C17="Voiture")+(C17="Impôts_Auto")+(C17="Impôts_Moto")</formula>
    </cfRule>
  </conditionalFormatting>
  <conditionalFormatting sqref="D18">
    <cfRule type="expression" dxfId="184" priority="40">
      <formula>(C18="Vélo")+(C18="Moto")+(C18="Voiture")+(C18="Impôts_Auto")+(C18="Impôts_Moto")</formula>
    </cfRule>
  </conditionalFormatting>
  <conditionalFormatting sqref="D19">
    <cfRule type="expression" dxfId="183" priority="39">
      <formula>(C19="Vélo")+(C19="Moto")+(C19="Voiture")+(C19="Impôts_Auto")+(C19="Impôts_Moto")</formula>
    </cfRule>
  </conditionalFormatting>
  <conditionalFormatting sqref="D20">
    <cfRule type="expression" dxfId="182" priority="31">
      <formula>(C20="Vélo")+(C20="Moto")+(C20="Voiture")+(C20="Impôts_Auto")+(C20="Impôts_Moto")</formula>
    </cfRule>
  </conditionalFormatting>
  <conditionalFormatting sqref="D21">
    <cfRule type="expression" dxfId="181" priority="30">
      <formula>(C21="Vélo")+(C21="Moto")+(C21="Voiture")+(C21="Impôts_Auto")+(C21="Impôts_Moto")</formula>
    </cfRule>
  </conditionalFormatting>
  <conditionalFormatting sqref="D22">
    <cfRule type="expression" dxfId="180" priority="29">
      <formula>(C22="Vélo")+(C22="Moto")+(C22="Voiture")+(C22="Impôts_Auto")+(C22="Impôts_Moto")</formula>
    </cfRule>
  </conditionalFormatting>
  <conditionalFormatting sqref="D23">
    <cfRule type="expression" dxfId="179" priority="28">
      <formula>(C23="Vélo")+(C23="Moto")+(C23="Voiture")+(C23="Impôts_Auto")+(C23="Impôts_Moto")</formula>
    </cfRule>
  </conditionalFormatting>
  <conditionalFormatting sqref="D24">
    <cfRule type="expression" dxfId="178" priority="27">
      <formula>(C24="Vélo")+(C24="Moto")+(C24="Voiture")+(C24="Impôts_Auto")+(C24="Impôts_Moto")</formula>
    </cfRule>
  </conditionalFormatting>
  <conditionalFormatting sqref="D25">
    <cfRule type="expression" dxfId="177" priority="26">
      <formula>(C25="Vélo")+(C25="Moto")+(C25="Voiture")+(C25="Impôts_Auto")+(C25="Impôts_Moto")</formula>
    </cfRule>
  </conditionalFormatting>
  <conditionalFormatting sqref="D26">
    <cfRule type="expression" dxfId="176" priority="25">
      <formula>(C26="Vélo")+(C26="Moto")+(C26="Voiture")+(C26="Impôts_Auto")+(C26="Impôts_Moto")</formula>
    </cfRule>
  </conditionalFormatting>
  <conditionalFormatting sqref="D27">
    <cfRule type="expression" dxfId="175" priority="24">
      <formula>(C27="Vélo")+(C27="Moto")+(C27="Voiture")+(C27="Impôts_Auto")+(C27="Impôts_Moto")</formula>
    </cfRule>
  </conditionalFormatting>
  <conditionalFormatting sqref="D28">
    <cfRule type="expression" dxfId="174" priority="23">
      <formula>(C28="Vélo")+(C28="Moto")+(C28="Voiture")+(C28="Impôts_Auto")+(C28="Impôts_Moto")</formula>
    </cfRule>
  </conditionalFormatting>
  <conditionalFormatting sqref="D29">
    <cfRule type="expression" dxfId="173" priority="22">
      <formula>(C29="Vélo")+(C29="Moto")+(C29="Voiture")+(C29="Impôts_Auto")+(C29="Impôts_Moto")</formula>
    </cfRule>
  </conditionalFormatting>
  <conditionalFormatting sqref="D30">
    <cfRule type="expression" dxfId="172" priority="21">
      <formula>(C30="Vélo")+(C30="Moto")+(C30="Voiture")+(C30="Impôts_Auto")+(C30="Impôts_Moto")</formula>
    </cfRule>
  </conditionalFormatting>
  <conditionalFormatting sqref="D31">
    <cfRule type="expression" dxfId="171" priority="20">
      <formula>(C31="Vélo")+(C31="Moto")+(C31="Voiture")+(C31="Impôts_Auto")+(C31="Impôts_Moto")</formula>
    </cfRule>
  </conditionalFormatting>
  <conditionalFormatting sqref="D32">
    <cfRule type="expression" dxfId="170" priority="19">
      <formula>(C32="Vélo")+(C32="Moto")+(C32="Voiture")+(C32="Impôts_Auto")+(C32="Impôts_Moto")</formula>
    </cfRule>
  </conditionalFormatting>
  <conditionalFormatting sqref="D33">
    <cfRule type="expression" dxfId="169" priority="18">
      <formula>(C33="Vélo")+(C33="Moto")+(C33="Voiture")+(C33="Impôts_Auto")+(C33="Impôts_Moto")</formula>
    </cfRule>
  </conditionalFormatting>
  <conditionalFormatting sqref="D34">
    <cfRule type="expression" dxfId="168" priority="17">
      <formula>(C34="Vélo")+(C34="Moto")+(C34="Voiture")+(C34="Impôts_Auto")+(C34="Impôts_Moto")</formula>
    </cfRule>
  </conditionalFormatting>
  <conditionalFormatting sqref="D35">
    <cfRule type="expression" dxfId="167" priority="16">
      <formula>(C35="Vélo")+(C35="Moto")+(C35="Voiture")+(C35="Impôts_Auto")+(C35="Impôts_Moto")</formula>
    </cfRule>
  </conditionalFormatting>
  <conditionalFormatting sqref="D36">
    <cfRule type="expression" dxfId="166" priority="15">
      <formula>(C36="Vélo")+(C36="Moto")+(C36="Voiture")+(C36="Impôts_Auto")+(C36="Impôts_Moto")</formula>
    </cfRule>
  </conditionalFormatting>
  <conditionalFormatting sqref="D37">
    <cfRule type="expression" dxfId="165" priority="14">
      <formula>(C37="Vélo")+(C37="Moto")+(C37="Voiture")+(C37="Impôts_Auto")+(C37="Impôts_Moto")</formula>
    </cfRule>
  </conditionalFormatting>
  <conditionalFormatting sqref="D38">
    <cfRule type="expression" dxfId="164" priority="13">
      <formula>(C38="Vélo")+(C38="Moto")+(C38="Voiture")+(C38="Impôts_Auto")+(C38="Impôts_Moto")</formula>
    </cfRule>
  </conditionalFormatting>
  <conditionalFormatting sqref="D39">
    <cfRule type="expression" dxfId="163" priority="12">
      <formula>(C39="Vélo")+(C39="Moto")+(C39="Voiture")+(C39="Impôts_Auto")+(C39="Impôts_Moto")</formula>
    </cfRule>
  </conditionalFormatting>
  <conditionalFormatting sqref="D40">
    <cfRule type="expression" dxfId="162" priority="11">
      <formula>(C40="Vélo")+(C40="Moto")+(C40="Voiture")+(C40="Impôts_Auto")+(C40="Impôts_Moto")</formula>
    </cfRule>
  </conditionalFormatting>
  <conditionalFormatting sqref="D41">
    <cfRule type="expression" dxfId="161" priority="10">
      <formula>(C41="Vélo")+(C41="Moto")+(C41="Voiture")+(C41="Impôts_Auto")+(C41="Impôts_Moto")</formula>
    </cfRule>
  </conditionalFormatting>
  <conditionalFormatting sqref="D42">
    <cfRule type="expression" dxfId="160" priority="9">
      <formula>(C42="Vélo")+(C42="Moto")+(C42="Voiture")+(C42="Impôts_Auto")+(C42="Impôts_Moto")</formula>
    </cfRule>
  </conditionalFormatting>
  <conditionalFormatting sqref="D43">
    <cfRule type="expression" dxfId="159" priority="8">
      <formula>(C43="Vélo")+(C43="Moto")+(C43="Voiture")+(C43="Impôts_Auto")+(C43="Impôts_Moto")</formula>
    </cfRule>
  </conditionalFormatting>
  <conditionalFormatting sqref="D44">
    <cfRule type="expression" dxfId="158" priority="7">
      <formula>(C44="Vélo")+(C44="Moto")+(C44="Voiture")+(C44="Impôts_Auto")+(C44="Impôts_Moto")</formula>
    </cfRule>
  </conditionalFormatting>
  <conditionalFormatting sqref="D45">
    <cfRule type="expression" dxfId="157" priority="6">
      <formula>(C45="Vélo")+(C45="Moto")+(C45="Voiture")+(C45="Impôts_Auto")+(C45="Impôts_Moto")</formula>
    </cfRule>
  </conditionalFormatting>
  <conditionalFormatting sqref="D46">
    <cfRule type="expression" dxfId="156" priority="5">
      <formula>(C46="Vélo")+(C46="Moto")+(C46="Voiture")+(C46="Impôts_Auto")+(C46="Impôts_Moto")</formula>
    </cfRule>
  </conditionalFormatting>
  <conditionalFormatting sqref="D47">
    <cfRule type="expression" dxfId="155" priority="4">
      <formula>(C47="Vélo")+(C47="Moto")+(C47="Voiture")+(C47="Impôts_Auto")+(C47="Impôts_Moto")</formula>
    </cfRule>
  </conditionalFormatting>
  <conditionalFormatting sqref="D48">
    <cfRule type="expression" dxfId="154" priority="3">
      <formula>(C48="Vélo")+(C48="Moto")+(C48="Voiture")+(C48="Impôts_Auto")+(C48="Impôts_Moto")</formula>
    </cfRule>
  </conditionalFormatting>
  <conditionalFormatting sqref="D49">
    <cfRule type="expression" dxfId="153" priority="2">
      <formula>(C49="Vélo")+(C49="Moto")+(C49="Voiture")+(C49="Impôts_Auto")+(C49="Impôts_Moto")</formula>
    </cfRule>
  </conditionalFormatting>
  <conditionalFormatting sqref="D50">
    <cfRule type="expression" dxfId="152" priority="1">
      <formula>(C50="Vélo")+(C50="Moto")+(C50="Voiture")+(C50="Impôts_Auto")+(C50="Impôts_Moto")</formula>
    </cfRule>
  </conditionalFormatting>
  <dataValidations count="2">
    <dataValidation type="list" allowBlank="1" showInputMessage="1" showErrorMessage="1" sqref="I15:I50" xr:uid="{00000000-0002-0000-0B00-000000000000}">
      <formula1>Pôles</formula1>
    </dataValidation>
    <dataValidation type="list" allowBlank="1" showInputMessage="1" showErrorMessage="1" sqref="K15:K50" xr:uid="{00000000-0002-0000-0B00-000001000000}">
      <formula1>heures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Postes!$E$1:$E$7</xm:f>
          </x14:formula1>
          <xm:sqref>B15:B50</xm:sqref>
        </x14:dataValidation>
        <x14:dataValidation type="list" allowBlank="1" showInputMessage="1" showErrorMessage="1" xr:uid="{00000000-0002-0000-0B00-000003000000}">
          <x14:formula1>
            <xm:f>Postes!$B$1:$B$8</xm:f>
          </x14:formula1>
          <xm:sqref>C15:C50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93366"/>
  </sheetPr>
  <dimension ref="A1:K70"/>
  <sheetViews>
    <sheetView zoomScale="130" zoomScaleNormal="130" workbookViewId="0">
      <selection activeCell="C22" sqref="C22"/>
    </sheetView>
  </sheetViews>
  <sheetFormatPr baseColWidth="10" defaultRowHeight="15"/>
  <cols>
    <col min="2" max="2" width="13.5703125" customWidth="1"/>
    <col min="4" max="4" width="8.140625" customWidth="1"/>
    <col min="5" max="5" width="10.28515625" customWidth="1"/>
    <col min="6" max="6" width="8.140625" customWidth="1"/>
    <col min="7" max="7" width="30.140625" customWidth="1"/>
    <col min="8" max="8" width="22.140625" customWidth="1"/>
    <col min="9" max="9" width="10.140625" customWidth="1"/>
  </cols>
  <sheetData>
    <row r="1" spans="1:11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1" ht="33.75">
      <c r="A2" s="35"/>
      <c r="B2" s="35"/>
      <c r="C2" s="35"/>
      <c r="D2" s="144" t="s">
        <v>31</v>
      </c>
      <c r="E2" s="144"/>
      <c r="F2" s="144"/>
      <c r="G2" s="144"/>
      <c r="H2" s="144"/>
      <c r="I2" s="35"/>
      <c r="J2" s="35"/>
    </row>
    <row r="3" spans="1:11" ht="33.75">
      <c r="A3" s="35"/>
      <c r="B3" s="35"/>
      <c r="C3" s="35"/>
      <c r="D3" s="144" t="s">
        <v>57</v>
      </c>
      <c r="E3" s="144"/>
      <c r="F3" s="144"/>
      <c r="G3" s="144"/>
      <c r="H3" s="144"/>
      <c r="I3" s="35"/>
      <c r="J3" s="35"/>
    </row>
    <row r="4" spans="1:11" ht="26.25">
      <c r="A4" s="35"/>
      <c r="B4" s="35"/>
      <c r="C4" s="35"/>
      <c r="D4" s="165">
        <f>JAN!D4</f>
        <v>0</v>
      </c>
      <c r="E4" s="165"/>
      <c r="F4" s="165"/>
      <c r="G4" s="165"/>
      <c r="H4" s="165"/>
      <c r="I4" s="35"/>
      <c r="J4" s="35"/>
    </row>
    <row r="5" spans="1:11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1" ht="23.25">
      <c r="A6" s="35"/>
      <c r="B6" s="35"/>
      <c r="C6" s="35"/>
      <c r="D6" s="148"/>
      <c r="E6" s="148"/>
      <c r="F6" s="148"/>
      <c r="G6" s="148"/>
      <c r="H6" s="148"/>
      <c r="I6" s="35"/>
      <c r="J6" s="35"/>
    </row>
    <row r="7" spans="1:11">
      <c r="A7" s="35"/>
      <c r="B7" s="35"/>
      <c r="C7" s="35"/>
      <c r="D7" s="35"/>
      <c r="E7" s="35"/>
      <c r="F7" s="35"/>
      <c r="G7" s="35"/>
      <c r="H7" s="35"/>
      <c r="I7" s="35"/>
      <c r="J7" s="35"/>
    </row>
    <row r="8" spans="1:11" ht="33.75" customHeight="1">
      <c r="A8" s="149" t="s">
        <v>32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</row>
    <row r="9" spans="1:11" ht="11.25" customHeight="1">
      <c r="A9" s="35"/>
      <c r="B9" s="35"/>
      <c r="C9" s="35"/>
      <c r="D9" s="35"/>
      <c r="E9" s="35"/>
      <c r="F9" s="35"/>
      <c r="G9" s="35"/>
      <c r="H9" s="35"/>
      <c r="I9" s="35"/>
      <c r="J9" s="35"/>
    </row>
    <row r="10" spans="1:11" ht="25.5" customHeight="1">
      <c r="A10" s="184" t="s">
        <v>39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</row>
    <row r="11" spans="1:11" ht="15.75" thickBot="1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1" ht="15.75" thickBot="1">
      <c r="A12" s="131" t="s">
        <v>33</v>
      </c>
      <c r="B12" s="132"/>
      <c r="C12" s="133">
        <f>JAN!C12</f>
        <v>0</v>
      </c>
      <c r="D12" s="134"/>
      <c r="E12" s="134"/>
      <c r="F12" s="135"/>
      <c r="G12" s="54" t="s">
        <v>34</v>
      </c>
      <c r="H12" s="133">
        <f>JAN!H12</f>
        <v>0</v>
      </c>
      <c r="I12" s="135"/>
      <c r="J12" s="35"/>
    </row>
    <row r="13" spans="1:11" ht="15.75" thickBot="1">
      <c r="A13" s="36"/>
      <c r="B13" s="36"/>
      <c r="C13" s="36"/>
      <c r="D13" s="36"/>
      <c r="E13" s="36"/>
      <c r="F13" s="36"/>
      <c r="G13" s="36"/>
      <c r="H13" s="36"/>
      <c r="I13" s="36"/>
      <c r="J13" s="35"/>
    </row>
    <row r="14" spans="1:11" s="2" customFormat="1" ht="21.75" customHeight="1">
      <c r="A14" s="37" t="s">
        <v>0</v>
      </c>
      <c r="B14" s="38" t="s">
        <v>11</v>
      </c>
      <c r="C14" s="38" t="s">
        <v>17</v>
      </c>
      <c r="D14" s="38" t="s">
        <v>2</v>
      </c>
      <c r="E14" s="38" t="s">
        <v>1</v>
      </c>
      <c r="F14" s="38" t="s">
        <v>16</v>
      </c>
      <c r="G14" s="38" t="s">
        <v>27</v>
      </c>
      <c r="H14" s="38" t="s">
        <v>28</v>
      </c>
      <c r="I14" s="38" t="s">
        <v>30</v>
      </c>
      <c r="J14" s="38" t="s">
        <v>2</v>
      </c>
      <c r="K14" s="39" t="s">
        <v>4</v>
      </c>
    </row>
    <row r="15" spans="1:11">
      <c r="A15" s="40"/>
      <c r="B15" s="41"/>
      <c r="C15" s="61"/>
      <c r="D15" s="62"/>
      <c r="E15" s="65"/>
      <c r="F15" s="7"/>
      <c r="G15" s="42"/>
      <c r="H15" s="41"/>
      <c r="I15" s="43"/>
      <c r="J15" s="9">
        <f>IF(OR(F15&lt;=0,E15&lt;=0),0,E15*F15)+D15</f>
        <v>0</v>
      </c>
      <c r="K15" s="70"/>
    </row>
    <row r="16" spans="1:11">
      <c r="A16" s="44"/>
      <c r="B16" s="34"/>
      <c r="C16" s="33"/>
      <c r="D16" s="62"/>
      <c r="E16" s="66"/>
      <c r="F16" s="8"/>
      <c r="G16" s="33"/>
      <c r="H16" s="34"/>
      <c r="I16" s="45"/>
      <c r="J16" s="10">
        <f>IF(OR(F16&lt;=0,E16&lt;=0),0,E16*F16)+D16</f>
        <v>0</v>
      </c>
      <c r="K16" s="71"/>
    </row>
    <row r="17" spans="1:11">
      <c r="A17" s="44"/>
      <c r="B17" s="34"/>
      <c r="C17" s="33"/>
      <c r="D17" s="62"/>
      <c r="E17" s="66"/>
      <c r="F17" s="8"/>
      <c r="G17" s="33"/>
      <c r="H17" s="34"/>
      <c r="I17" s="45"/>
      <c r="J17" s="10">
        <f t="shared" ref="J17:J50" si="0">IF(OR(F17&lt;=0,E17&lt;=0),0,E17*F17)+D17</f>
        <v>0</v>
      </c>
      <c r="K17" s="71"/>
    </row>
    <row r="18" spans="1:11">
      <c r="A18" s="44"/>
      <c r="B18" s="34"/>
      <c r="C18" s="33"/>
      <c r="D18" s="62"/>
      <c r="E18" s="66"/>
      <c r="F18" s="8" t="str">
        <f>IF(C18="Autre",Postes!C$8,IF(C18="SNCF",Postes!C$7,IF(C18="RATP",Postes!C$6,IF(C18="Impôts_Moto",Postes!C$4,IF(C18="Impôts_Auto",Postes!C$5,IF(C18="Voiture",Postes!C$3,IF(C18="Moto",Postes!C$2,IF(C18="Vélo",Postes!C$1,""))))))))</f>
        <v/>
      </c>
      <c r="G18" s="33"/>
      <c r="H18" s="34"/>
      <c r="I18" s="45"/>
      <c r="J18" s="10">
        <f t="shared" si="0"/>
        <v>0</v>
      </c>
      <c r="K18" s="71"/>
    </row>
    <row r="19" spans="1:11">
      <c r="A19" s="44"/>
      <c r="B19" s="34"/>
      <c r="C19" s="62"/>
      <c r="D19" s="62"/>
      <c r="E19" s="66"/>
      <c r="F19" s="8" t="str">
        <f>IF(C19="Autre",Postes!C$8,IF(C19="SNCF",Postes!C$7,IF(C19="RATP",Postes!C$6,IF(C19="Impôts_Moto",Postes!C$4,IF(C19="Impôts_Auto",Postes!C$5,IF(C19="Voiture",Postes!C$3,IF(C19="Moto",Postes!C$2,IF(C19="Vélo",Postes!C$1,""))))))))</f>
        <v/>
      </c>
      <c r="G19" s="33"/>
      <c r="H19" s="34"/>
      <c r="I19" s="45"/>
      <c r="J19" s="10">
        <f t="shared" si="0"/>
        <v>0</v>
      </c>
      <c r="K19" s="71"/>
    </row>
    <row r="20" spans="1:11">
      <c r="A20" s="44"/>
      <c r="B20" s="34"/>
      <c r="C20" s="33"/>
      <c r="D20" s="62"/>
      <c r="E20" s="66"/>
      <c r="F20" s="8" t="str">
        <f>IF(C20="Autre",Postes!C$8,IF(C20="SNCF",Postes!C$7,IF(C20="RATP",Postes!C$6,IF(C20="Impôts_Moto",Postes!C$4,IF(C20="Impôts_Auto",Postes!C$5,IF(C20="Voiture",Postes!C$3,IF(C20="Moto",Postes!C$2,IF(C20="Vélo",Postes!C$1,""))))))))</f>
        <v/>
      </c>
      <c r="G20" s="33"/>
      <c r="H20" s="34"/>
      <c r="I20" s="45"/>
      <c r="J20" s="10">
        <f t="shared" si="0"/>
        <v>0</v>
      </c>
      <c r="K20" s="71"/>
    </row>
    <row r="21" spans="1:11">
      <c r="A21" s="44"/>
      <c r="B21" s="34"/>
      <c r="C21" s="33"/>
      <c r="D21" s="62"/>
      <c r="E21" s="66"/>
      <c r="F21" s="8" t="str">
        <f>IF(C21="Autre",Postes!C$8,IF(C21="SNCF",Postes!C$7,IF(C21="RATP",Postes!C$6,IF(C21="Impôts_Moto",Postes!C$4,IF(C21="Impôts_Auto",Postes!C$5,IF(C21="Voiture",Postes!C$3,IF(C21="Moto",Postes!C$2,IF(C21="Vélo",Postes!C$1,""))))))))</f>
        <v/>
      </c>
      <c r="G21" s="33"/>
      <c r="H21" s="34"/>
      <c r="I21" s="45"/>
      <c r="J21" s="10">
        <f t="shared" si="0"/>
        <v>0</v>
      </c>
      <c r="K21" s="71"/>
    </row>
    <row r="22" spans="1:11">
      <c r="A22" s="44"/>
      <c r="B22" s="34"/>
      <c r="C22" s="33"/>
      <c r="D22" s="62"/>
      <c r="E22" s="66"/>
      <c r="F22" s="8" t="str">
        <f>IF(C22="Autre",Postes!C$8,IF(C22="SNCF",Postes!C$7,IF(C22="RATP",Postes!C$6,IF(C22="Impôts_Moto",Postes!C$4,IF(C22="Impôts_Auto",Postes!C$5,IF(C22="Voiture",Postes!C$3,IF(C22="Moto",Postes!C$2,IF(C22="Vélo",Postes!C$1,""))))))))</f>
        <v/>
      </c>
      <c r="G22" s="33"/>
      <c r="H22" s="34"/>
      <c r="I22" s="45"/>
      <c r="J22" s="10">
        <f t="shared" si="0"/>
        <v>0</v>
      </c>
      <c r="K22" s="71"/>
    </row>
    <row r="23" spans="1:11">
      <c r="A23" s="44"/>
      <c r="B23" s="34"/>
      <c r="C23" s="62"/>
      <c r="D23" s="62"/>
      <c r="E23" s="66"/>
      <c r="F23" s="8" t="str">
        <f>IF(C23="Autre",Postes!C$8,IF(C23="SNCF",Postes!C$7,IF(C23="RATP",Postes!C$6,IF(C23="Impôts_Moto",Postes!C$4,IF(C23="Impôts_Auto",Postes!C$5,IF(C23="Voiture",Postes!C$3,IF(C23="Moto",Postes!C$2,IF(C23="Vélo",Postes!C$1,""))))))))</f>
        <v/>
      </c>
      <c r="G23" s="33"/>
      <c r="H23" s="34"/>
      <c r="I23" s="45"/>
      <c r="J23" s="10">
        <f t="shared" si="0"/>
        <v>0</v>
      </c>
      <c r="K23" s="71"/>
    </row>
    <row r="24" spans="1:11">
      <c r="A24" s="44"/>
      <c r="B24" s="34"/>
      <c r="C24" s="33"/>
      <c r="D24" s="62"/>
      <c r="E24" s="66"/>
      <c r="F24" s="8" t="str">
        <f>IF(C24="Autre",Postes!C$8,IF(C24="SNCF",Postes!C$7,IF(C24="RATP",Postes!C$6,IF(C24="Impôts_Moto",Postes!C$4,IF(C24="Impôts_Auto",Postes!C$5,IF(C24="Voiture",Postes!C$3,IF(C24="Moto",Postes!C$2,IF(C24="Vélo",Postes!C$1,""))))))))</f>
        <v/>
      </c>
      <c r="G24" s="33"/>
      <c r="H24" s="34"/>
      <c r="I24" s="45"/>
      <c r="J24" s="10">
        <f t="shared" si="0"/>
        <v>0</v>
      </c>
      <c r="K24" s="71"/>
    </row>
    <row r="25" spans="1:11">
      <c r="A25" s="44"/>
      <c r="B25" s="34"/>
      <c r="C25" s="33"/>
      <c r="D25" s="62"/>
      <c r="E25" s="66"/>
      <c r="F25" s="8" t="str">
        <f>IF(C25="Autre",Postes!C$8,IF(C25="SNCF",Postes!C$7,IF(C25="RATP",Postes!C$6,IF(C25="Impôts_Moto",Postes!C$4,IF(C25="Impôts_Auto",Postes!C$5,IF(C25="Voiture",Postes!C$3,IF(C25="Moto",Postes!C$2,IF(C25="Vélo",Postes!C$1,""))))))))</f>
        <v/>
      </c>
      <c r="G25" s="33"/>
      <c r="H25" s="34"/>
      <c r="I25" s="45"/>
      <c r="J25" s="10">
        <f t="shared" si="0"/>
        <v>0</v>
      </c>
      <c r="K25" s="71"/>
    </row>
    <row r="26" spans="1:11">
      <c r="A26" s="44"/>
      <c r="B26" s="34"/>
      <c r="C26" s="33"/>
      <c r="D26" s="62"/>
      <c r="E26" s="66"/>
      <c r="F26" s="8" t="str">
        <f>IF(C26="Autre",Postes!C$8,IF(C26="SNCF",Postes!C$7,IF(C26="RATP",Postes!C$6,IF(C26="Impôts_Moto",Postes!C$4,IF(C26="Impôts_Auto",Postes!C$5,IF(C26="Voiture",Postes!C$3,IF(C26="Moto",Postes!C$2,IF(C26="Vélo",Postes!C$1,""))))))))</f>
        <v/>
      </c>
      <c r="G26" s="33"/>
      <c r="H26" s="34"/>
      <c r="I26" s="45"/>
      <c r="J26" s="10">
        <f t="shared" si="0"/>
        <v>0</v>
      </c>
      <c r="K26" s="71"/>
    </row>
    <row r="27" spans="1:11">
      <c r="A27" s="44"/>
      <c r="B27" s="34"/>
      <c r="C27" s="62"/>
      <c r="D27" s="62"/>
      <c r="E27" s="66"/>
      <c r="F27" s="8" t="str">
        <f>IF(C27="Autre",Postes!C$8,IF(C27="SNCF",Postes!C$7,IF(C27="RATP",Postes!C$6,IF(C27="Impôts_Moto",Postes!C$4,IF(C27="Impôts_Auto",Postes!C$5,IF(C27="Voiture",Postes!C$3,IF(C27="Moto",Postes!C$2,IF(C27="Vélo",Postes!C$1,""))))))))</f>
        <v/>
      </c>
      <c r="G27" s="33"/>
      <c r="H27" s="34"/>
      <c r="I27" s="45"/>
      <c r="J27" s="10">
        <f t="shared" si="0"/>
        <v>0</v>
      </c>
      <c r="K27" s="71"/>
    </row>
    <row r="28" spans="1:11">
      <c r="A28" s="44"/>
      <c r="B28" s="34"/>
      <c r="C28" s="33"/>
      <c r="D28" s="62"/>
      <c r="E28" s="66"/>
      <c r="F28" s="8" t="str">
        <f>IF(C28="Autre",Postes!C$8,IF(C28="SNCF",Postes!C$7,IF(C28="RATP",Postes!C$6,IF(C28="Impôts_Moto",Postes!C$4,IF(C28="Impôts_Auto",Postes!C$5,IF(C28="Voiture",Postes!C$3,IF(C28="Moto",Postes!C$2,IF(C28="Vélo",Postes!C$1,""))))))))</f>
        <v/>
      </c>
      <c r="G28" s="33"/>
      <c r="H28" s="34"/>
      <c r="I28" s="45"/>
      <c r="J28" s="10">
        <f t="shared" si="0"/>
        <v>0</v>
      </c>
      <c r="K28" s="71"/>
    </row>
    <row r="29" spans="1:11">
      <c r="A29" s="44"/>
      <c r="B29" s="34"/>
      <c r="C29" s="33"/>
      <c r="D29" s="62"/>
      <c r="E29" s="66"/>
      <c r="F29" s="8" t="str">
        <f>IF(C29="Autre",Postes!C$8,IF(C29="SNCF",Postes!C$7,IF(C29="RATP",Postes!C$6,IF(C29="Impôts_Moto",Postes!C$4,IF(C29="Impôts_Auto",Postes!C$5,IF(C29="Voiture",Postes!C$3,IF(C29="Moto",Postes!C$2,IF(C29="Vélo",Postes!C$1,""))))))))</f>
        <v/>
      </c>
      <c r="G29" s="33"/>
      <c r="H29" s="34"/>
      <c r="I29" s="45"/>
      <c r="J29" s="10">
        <f t="shared" si="0"/>
        <v>0</v>
      </c>
      <c r="K29" s="71"/>
    </row>
    <row r="30" spans="1:11">
      <c r="A30" s="44"/>
      <c r="B30" s="34"/>
      <c r="C30" s="33"/>
      <c r="D30" s="62"/>
      <c r="E30" s="66"/>
      <c r="F30" s="8" t="str">
        <f>IF(C30="Autre",Postes!C$8,IF(C30="SNCF",Postes!C$7,IF(C30="RATP",Postes!C$6,IF(C30="Impôts_Moto",Postes!C$4,IF(C30="Impôts_Auto",Postes!C$5,IF(C30="Voiture",Postes!C$3,IF(C30="Moto",Postes!C$2,IF(C30="Vélo",Postes!C$1,""))))))))</f>
        <v/>
      </c>
      <c r="G30" s="33"/>
      <c r="H30" s="34"/>
      <c r="I30" s="45"/>
      <c r="J30" s="10">
        <f t="shared" si="0"/>
        <v>0</v>
      </c>
      <c r="K30" s="71"/>
    </row>
    <row r="31" spans="1:11">
      <c r="A31" s="44"/>
      <c r="B31" s="34"/>
      <c r="C31" s="62"/>
      <c r="D31" s="62"/>
      <c r="E31" s="66"/>
      <c r="F31" s="8" t="str">
        <f>IF(C31="Autre",Postes!C$8,IF(C31="SNCF",Postes!C$7,IF(C31="RATP",Postes!C$6,IF(C31="Impôts_Moto",Postes!C$4,IF(C31="Impôts_Auto",Postes!C$5,IF(C31="Voiture",Postes!C$3,IF(C31="Moto",Postes!C$2,IF(C31="Vélo",Postes!C$1,""))))))))</f>
        <v/>
      </c>
      <c r="G31" s="33"/>
      <c r="H31" s="34"/>
      <c r="I31" s="45"/>
      <c r="J31" s="10">
        <f t="shared" si="0"/>
        <v>0</v>
      </c>
      <c r="K31" s="71"/>
    </row>
    <row r="32" spans="1:11">
      <c r="A32" s="44"/>
      <c r="B32" s="34"/>
      <c r="C32" s="33"/>
      <c r="D32" s="62"/>
      <c r="E32" s="66"/>
      <c r="F32" s="8" t="str">
        <f>IF(C32="Autre",Postes!C$8,IF(C32="SNCF",Postes!C$7,IF(C32="RATP",Postes!C$6,IF(C32="Impôts_Moto",Postes!C$4,IF(C32="Impôts_Auto",Postes!C$5,IF(C32="Voiture",Postes!C$3,IF(C32="Moto",Postes!C$2,IF(C32="Vélo",Postes!C$1,""))))))))</f>
        <v/>
      </c>
      <c r="G32" s="33"/>
      <c r="H32" s="34"/>
      <c r="I32" s="45"/>
      <c r="J32" s="10">
        <f t="shared" si="0"/>
        <v>0</v>
      </c>
      <c r="K32" s="71"/>
    </row>
    <row r="33" spans="1:11">
      <c r="A33" s="44"/>
      <c r="B33" s="34"/>
      <c r="C33" s="33"/>
      <c r="D33" s="62"/>
      <c r="E33" s="66"/>
      <c r="F33" s="8" t="str">
        <f>IF(C33="Autre",Postes!C$8,IF(C33="SNCF",Postes!C$7,IF(C33="RATP",Postes!C$6,IF(C33="Impôts_Moto",Postes!C$4,IF(C33="Impôts_Auto",Postes!C$5,IF(C33="Voiture",Postes!C$3,IF(C33="Moto",Postes!C$2,IF(C33="Vélo",Postes!C$1,""))))))))</f>
        <v/>
      </c>
      <c r="G33" s="33"/>
      <c r="H33" s="34"/>
      <c r="I33" s="45"/>
      <c r="J33" s="10">
        <f t="shared" si="0"/>
        <v>0</v>
      </c>
      <c r="K33" s="71"/>
    </row>
    <row r="34" spans="1:11">
      <c r="A34" s="44"/>
      <c r="B34" s="34"/>
      <c r="C34" s="33"/>
      <c r="D34" s="62"/>
      <c r="E34" s="66"/>
      <c r="F34" s="8" t="str">
        <f>IF(C34="Autre",Postes!C$8,IF(C34="SNCF",Postes!C$7,IF(C34="RATP",Postes!C$6,IF(C34="Impôts_Moto",Postes!C$4,IF(C34="Impôts_Auto",Postes!C$5,IF(C34="Voiture",Postes!C$3,IF(C34="Moto",Postes!C$2,IF(C34="Vélo",Postes!C$1,""))))))))</f>
        <v/>
      </c>
      <c r="G34" s="33"/>
      <c r="H34" s="34"/>
      <c r="I34" s="45"/>
      <c r="J34" s="10">
        <f t="shared" si="0"/>
        <v>0</v>
      </c>
      <c r="K34" s="71"/>
    </row>
    <row r="35" spans="1:11">
      <c r="A35" s="44"/>
      <c r="B35" s="34"/>
      <c r="C35" s="62"/>
      <c r="D35" s="62"/>
      <c r="E35" s="66"/>
      <c r="F35" s="8" t="str">
        <f>IF(C35="Autre",Postes!C$8,IF(C35="SNCF",Postes!C$7,IF(C35="RATP",Postes!C$6,IF(C35="Impôts_Moto",Postes!C$4,IF(C35="Impôts_Auto",Postes!C$5,IF(C35="Voiture",Postes!C$3,IF(C35="Moto",Postes!C$2,IF(C35="Vélo",Postes!C$1,""))))))))</f>
        <v/>
      </c>
      <c r="G35" s="33"/>
      <c r="H35" s="34"/>
      <c r="I35" s="45"/>
      <c r="J35" s="10">
        <f t="shared" si="0"/>
        <v>0</v>
      </c>
      <c r="K35" s="71"/>
    </row>
    <row r="36" spans="1:11">
      <c r="A36" s="44"/>
      <c r="B36" s="34"/>
      <c r="C36" s="33"/>
      <c r="D36" s="62"/>
      <c r="E36" s="66"/>
      <c r="F36" s="8" t="str">
        <f>IF(C36="Autre",Postes!C$8,IF(C36="SNCF",Postes!C$7,IF(C36="RATP",Postes!C$6,IF(C36="Impôts_Moto",Postes!C$4,IF(C36="Impôts_Auto",Postes!C$5,IF(C36="Voiture",Postes!C$3,IF(C36="Moto",Postes!C$2,IF(C36="Vélo",Postes!C$1,""))))))))</f>
        <v/>
      </c>
      <c r="G36" s="33"/>
      <c r="H36" s="34"/>
      <c r="I36" s="45"/>
      <c r="J36" s="10">
        <f t="shared" si="0"/>
        <v>0</v>
      </c>
      <c r="K36" s="71"/>
    </row>
    <row r="37" spans="1:11">
      <c r="A37" s="44"/>
      <c r="B37" s="34"/>
      <c r="C37" s="33"/>
      <c r="D37" s="62"/>
      <c r="E37" s="66"/>
      <c r="F37" s="8" t="str">
        <f>IF(C37="Autre",Postes!C$8,IF(C37="SNCF",Postes!C$7,IF(C37="RATP",Postes!C$6,IF(C37="Impôts_Moto",Postes!C$4,IF(C37="Impôts_Auto",Postes!C$5,IF(C37="Voiture",Postes!C$3,IF(C37="Moto",Postes!C$2,IF(C37="Vélo",Postes!C$1,""))))))))</f>
        <v/>
      </c>
      <c r="G37" s="33"/>
      <c r="H37" s="34"/>
      <c r="I37" s="45"/>
      <c r="J37" s="10">
        <f t="shared" si="0"/>
        <v>0</v>
      </c>
      <c r="K37" s="71"/>
    </row>
    <row r="38" spans="1:11">
      <c r="A38" s="44"/>
      <c r="B38" s="34"/>
      <c r="C38" s="33"/>
      <c r="D38" s="62"/>
      <c r="E38" s="66"/>
      <c r="F38" s="8" t="str">
        <f>IF(C38="Autre",Postes!C$8,IF(C38="SNCF",Postes!C$7,IF(C38="RATP",Postes!C$6,IF(C38="Impôts_Moto",Postes!C$4,IF(C38="Impôts_Auto",Postes!C$5,IF(C38="Voiture",Postes!C$3,IF(C38="Moto",Postes!C$2,IF(C38="Vélo",Postes!C$1,""))))))))</f>
        <v/>
      </c>
      <c r="G38" s="33"/>
      <c r="H38" s="34"/>
      <c r="I38" s="45"/>
      <c r="J38" s="10">
        <f t="shared" si="0"/>
        <v>0</v>
      </c>
      <c r="K38" s="71"/>
    </row>
    <row r="39" spans="1:11">
      <c r="A39" s="44"/>
      <c r="B39" s="34"/>
      <c r="C39" s="62"/>
      <c r="D39" s="62"/>
      <c r="E39" s="66"/>
      <c r="F39" s="8" t="str">
        <f>IF(C39="Autre",Postes!C$8,IF(C39="SNCF",Postes!C$7,IF(C39="RATP",Postes!C$6,IF(C39="Impôts_Moto",Postes!C$4,IF(C39="Impôts_Auto",Postes!C$5,IF(C39="Voiture",Postes!C$3,IF(C39="Moto",Postes!C$2,IF(C39="Vélo",Postes!C$1,""))))))))</f>
        <v/>
      </c>
      <c r="G39" s="33"/>
      <c r="H39" s="34"/>
      <c r="I39" s="45"/>
      <c r="J39" s="10">
        <f t="shared" si="0"/>
        <v>0</v>
      </c>
      <c r="K39" s="71"/>
    </row>
    <row r="40" spans="1:11">
      <c r="A40" s="44"/>
      <c r="B40" s="34"/>
      <c r="C40" s="33"/>
      <c r="D40" s="62"/>
      <c r="E40" s="66"/>
      <c r="F40" s="8" t="str">
        <f>IF(C40="Autre",Postes!C$8,IF(C40="SNCF",Postes!C$7,IF(C40="RATP",Postes!C$6,IF(C40="Impôts_Moto",Postes!C$4,IF(C40="Impôts_Auto",Postes!C$5,IF(C40="Voiture",Postes!C$3,IF(C40="Moto",Postes!C$2,IF(C40="Vélo",Postes!C$1,""))))))))</f>
        <v/>
      </c>
      <c r="G40" s="33"/>
      <c r="H40" s="34"/>
      <c r="I40" s="45"/>
      <c r="J40" s="10">
        <f t="shared" si="0"/>
        <v>0</v>
      </c>
      <c r="K40" s="71"/>
    </row>
    <row r="41" spans="1:11">
      <c r="A41" s="44"/>
      <c r="B41" s="34"/>
      <c r="C41" s="33"/>
      <c r="D41" s="62"/>
      <c r="E41" s="66"/>
      <c r="F41" s="8" t="str">
        <f>IF(C41="Autre",Postes!C$8,IF(C41="SNCF",Postes!C$7,IF(C41="RATP",Postes!C$6,IF(C41="Impôts_Moto",Postes!C$4,IF(C41="Impôts_Auto",Postes!C$5,IF(C41="Voiture",Postes!C$3,IF(C41="Moto",Postes!C$2,IF(C41="Vélo",Postes!C$1,""))))))))</f>
        <v/>
      </c>
      <c r="G41" s="33"/>
      <c r="H41" s="34"/>
      <c r="I41" s="45"/>
      <c r="J41" s="10">
        <f t="shared" si="0"/>
        <v>0</v>
      </c>
      <c r="K41" s="71"/>
    </row>
    <row r="42" spans="1:11">
      <c r="A42" s="44"/>
      <c r="B42" s="34"/>
      <c r="C42" s="33"/>
      <c r="D42" s="62"/>
      <c r="E42" s="66"/>
      <c r="F42" s="8" t="str">
        <f>IF(C42="Autre",Postes!C$8,IF(C42="SNCF",Postes!C$7,IF(C42="RATP",Postes!C$6,IF(C42="Impôts_Moto",Postes!C$4,IF(C42="Impôts_Auto",Postes!C$5,IF(C42="Voiture",Postes!C$3,IF(C42="Moto",Postes!C$2,IF(C42="Vélo",Postes!C$1,""))))))))</f>
        <v/>
      </c>
      <c r="G42" s="33"/>
      <c r="H42" s="34"/>
      <c r="I42" s="45"/>
      <c r="J42" s="10">
        <f t="shared" si="0"/>
        <v>0</v>
      </c>
      <c r="K42" s="71"/>
    </row>
    <row r="43" spans="1:11">
      <c r="A43" s="44"/>
      <c r="B43" s="34"/>
      <c r="C43" s="62"/>
      <c r="D43" s="62"/>
      <c r="E43" s="66"/>
      <c r="F43" s="8" t="str">
        <f>IF(C43="Autre",Postes!C$8,IF(C43="SNCF",Postes!C$7,IF(C43="RATP",Postes!C$6,IF(C43="Impôts_Moto",Postes!C$4,IF(C43="Impôts_Auto",Postes!C$5,IF(C43="Voiture",Postes!C$3,IF(C43="Moto",Postes!C$2,IF(C43="Vélo",Postes!C$1,""))))))))</f>
        <v/>
      </c>
      <c r="G43" s="33"/>
      <c r="H43" s="34"/>
      <c r="I43" s="45"/>
      <c r="J43" s="10">
        <f t="shared" si="0"/>
        <v>0</v>
      </c>
      <c r="K43" s="71"/>
    </row>
    <row r="44" spans="1:11">
      <c r="A44" s="44"/>
      <c r="B44" s="34"/>
      <c r="C44" s="33"/>
      <c r="D44" s="62"/>
      <c r="E44" s="66"/>
      <c r="F44" s="8" t="str">
        <f>IF(C44="Autre",Postes!C$8,IF(C44="SNCF",Postes!C$7,IF(C44="RATP",Postes!C$6,IF(C44="Impôts_Moto",Postes!C$4,IF(C44="Impôts_Auto",Postes!C$5,IF(C44="Voiture",Postes!C$3,IF(C44="Moto",Postes!C$2,IF(C44="Vélo",Postes!C$1,""))))))))</f>
        <v/>
      </c>
      <c r="G44" s="33"/>
      <c r="H44" s="34"/>
      <c r="I44" s="45"/>
      <c r="J44" s="10">
        <f t="shared" si="0"/>
        <v>0</v>
      </c>
      <c r="K44" s="71"/>
    </row>
    <row r="45" spans="1:11">
      <c r="A45" s="44"/>
      <c r="B45" s="34"/>
      <c r="C45" s="33"/>
      <c r="D45" s="62"/>
      <c r="E45" s="66"/>
      <c r="F45" s="8" t="str">
        <f>IF(C45="Autre",Postes!C$8,IF(C45="SNCF",Postes!C$7,IF(C45="RATP",Postes!C$6,IF(C45="Impôts_Moto",Postes!C$4,IF(C45="Impôts_Auto",Postes!C$5,IF(C45="Voiture",Postes!C$3,IF(C45="Moto",Postes!C$2,IF(C45="Vélo",Postes!C$1,""))))))))</f>
        <v/>
      </c>
      <c r="G45" s="33"/>
      <c r="H45" s="34"/>
      <c r="I45" s="45"/>
      <c r="J45" s="10">
        <f t="shared" si="0"/>
        <v>0</v>
      </c>
      <c r="K45" s="71"/>
    </row>
    <row r="46" spans="1:11">
      <c r="A46" s="44"/>
      <c r="B46" s="34"/>
      <c r="C46" s="33"/>
      <c r="D46" s="62"/>
      <c r="E46" s="66"/>
      <c r="F46" s="8" t="str">
        <f>IF(C46="Autre",Postes!C$8,IF(C46="SNCF",Postes!C$7,IF(C46="RATP",Postes!C$6,IF(C46="Impôts_Moto",Postes!C$4,IF(C46="Impôts_Auto",Postes!C$5,IF(C46="Voiture",Postes!C$3,IF(C46="Moto",Postes!C$2,IF(C46="Vélo",Postes!C$1,""))))))))</f>
        <v/>
      </c>
      <c r="G46" s="33"/>
      <c r="H46" s="34"/>
      <c r="I46" s="45"/>
      <c r="J46" s="10">
        <f t="shared" si="0"/>
        <v>0</v>
      </c>
      <c r="K46" s="71"/>
    </row>
    <row r="47" spans="1:11">
      <c r="A47" s="44"/>
      <c r="B47" s="34"/>
      <c r="C47" s="62"/>
      <c r="D47" s="62"/>
      <c r="E47" s="66"/>
      <c r="F47" s="8" t="str">
        <f>IF(C47="Autre",Postes!C$8,IF(C47="SNCF",Postes!C$7,IF(C47="RATP",Postes!C$6,IF(C47="Impôts_Moto",Postes!C$4,IF(C47="Impôts_Auto",Postes!C$5,IF(C47="Voiture",Postes!C$3,IF(C47="Moto",Postes!C$2,IF(C47="Vélo",Postes!C$1,""))))))))</f>
        <v/>
      </c>
      <c r="G47" s="33"/>
      <c r="H47" s="34"/>
      <c r="I47" s="45"/>
      <c r="J47" s="10">
        <f t="shared" si="0"/>
        <v>0</v>
      </c>
      <c r="K47" s="71"/>
    </row>
    <row r="48" spans="1:11">
      <c r="A48" s="44"/>
      <c r="B48" s="34"/>
      <c r="C48" s="33"/>
      <c r="D48" s="62"/>
      <c r="E48" s="66"/>
      <c r="F48" s="8" t="str">
        <f>IF(C48="Autre",Postes!C$8,IF(C48="SNCF",Postes!C$7,IF(C48="RATP",Postes!C$6,IF(C48="Impôts_Moto",Postes!C$4,IF(C48="Impôts_Auto",Postes!C$5,IF(C48="Voiture",Postes!C$3,IF(C48="Moto",Postes!C$2,IF(C48="Vélo",Postes!C$1,""))))))))</f>
        <v/>
      </c>
      <c r="G48" s="33"/>
      <c r="H48" s="34"/>
      <c r="I48" s="45"/>
      <c r="J48" s="10">
        <f t="shared" si="0"/>
        <v>0</v>
      </c>
      <c r="K48" s="71"/>
    </row>
    <row r="49" spans="1:11">
      <c r="A49" s="44"/>
      <c r="B49" s="34"/>
      <c r="C49" s="33"/>
      <c r="D49" s="62"/>
      <c r="E49" s="66"/>
      <c r="F49" s="8" t="str">
        <f>IF(C49="Autre",Postes!C$8,IF(C49="SNCF",Postes!C$7,IF(C49="RATP",Postes!C$6,IF(C49="Impôts_Moto",Postes!C$4,IF(C49="Impôts_Auto",Postes!C$5,IF(C49="Voiture",Postes!C$3,IF(C49="Moto",Postes!C$2,IF(C49="Vélo",Postes!C$1,""))))))))</f>
        <v/>
      </c>
      <c r="G49" s="33"/>
      <c r="H49" s="34"/>
      <c r="I49" s="45"/>
      <c r="J49" s="10">
        <f t="shared" si="0"/>
        <v>0</v>
      </c>
      <c r="K49" s="71"/>
    </row>
    <row r="50" spans="1:11">
      <c r="A50" s="46"/>
      <c r="B50" s="47"/>
      <c r="C50" s="63"/>
      <c r="D50" s="62"/>
      <c r="E50" s="67"/>
      <c r="F50" s="64" t="str">
        <f>IF(C50="Autre",Postes!C$8,IF(C50="SNCF",Postes!C$7,IF(C50="RATP",Postes!C$6,IF(C50="Impôts_Moto",Postes!C$4,IF(C50="Impôts_Auto",Postes!C$5,IF(C50="Voiture",Postes!C$3,IF(C50="Moto",Postes!C$2,IF(C50="Vélo",Postes!C$1,""))))))))</f>
        <v/>
      </c>
      <c r="G50" s="48"/>
      <c r="H50" s="47"/>
      <c r="I50" s="49"/>
      <c r="J50" s="98">
        <f t="shared" si="0"/>
        <v>0</v>
      </c>
      <c r="K50" s="72"/>
    </row>
    <row r="51" spans="1:11" ht="15.75" thickBot="1">
      <c r="A51" s="150" t="s">
        <v>3</v>
      </c>
      <c r="B51" s="151"/>
      <c r="C51" s="74"/>
      <c r="D51" s="75">
        <f>SUM(D15:D50)</f>
        <v>0</v>
      </c>
      <c r="E51" s="76">
        <f>SUM(E15:E50)</f>
        <v>0</v>
      </c>
      <c r="F51" s="75">
        <f>SUM(F15:F50)</f>
        <v>0</v>
      </c>
      <c r="G51" s="74"/>
      <c r="H51" s="74"/>
      <c r="I51" s="77"/>
      <c r="J51" s="11">
        <f>SUM(J15:J50)</f>
        <v>0</v>
      </c>
      <c r="K51" s="12">
        <f>SUM(K14:K50)</f>
        <v>0</v>
      </c>
    </row>
    <row r="52" spans="1:11" ht="15.75" thickBot="1">
      <c r="A52" s="50"/>
      <c r="B52" s="50"/>
      <c r="C52" s="50"/>
      <c r="D52" s="50"/>
      <c r="E52" s="50"/>
      <c r="F52" s="50"/>
      <c r="G52" s="50"/>
      <c r="H52" s="50"/>
      <c r="I52" s="50"/>
      <c r="J52" s="50"/>
    </row>
    <row r="53" spans="1:11" ht="15.75" thickBot="1">
      <c r="A53" s="50"/>
      <c r="B53" s="50"/>
      <c r="C53" s="51" t="s">
        <v>20</v>
      </c>
      <c r="D53" s="52" t="s">
        <v>2</v>
      </c>
      <c r="E53" s="52" t="s">
        <v>19</v>
      </c>
      <c r="F53" s="163" t="s">
        <v>11</v>
      </c>
      <c r="G53" s="164"/>
      <c r="H53" s="52" t="s">
        <v>12</v>
      </c>
      <c r="I53" s="53" t="s">
        <v>21</v>
      </c>
      <c r="J53" s="50"/>
    </row>
    <row r="54" spans="1:11">
      <c r="A54" s="50"/>
      <c r="B54" s="50"/>
      <c r="C54" s="13">
        <f>COUNTIF(B$15:B$50,F54)</f>
        <v>0</v>
      </c>
      <c r="D54" s="14">
        <f>SUMIF(B$15:B$50,F54,J$15:J$50)</f>
        <v>0</v>
      </c>
      <c r="E54" s="15">
        <f>SUMIF(B$15:B$50,F54,E$15:E$50)</f>
        <v>0</v>
      </c>
      <c r="F54" s="154" t="str">
        <f>Postes!E1</f>
        <v>Permanence</v>
      </c>
      <c r="G54" s="154"/>
      <c r="H54" s="16">
        <f>I54*24*'recap annuel'!E$27</f>
        <v>0</v>
      </c>
      <c r="I54" s="17">
        <f>SUMIF(B$15:B$50,F54,K$15:K$50)</f>
        <v>0</v>
      </c>
      <c r="J54" s="50"/>
    </row>
    <row r="55" spans="1:11">
      <c r="A55" s="50"/>
      <c r="B55" s="50"/>
      <c r="C55" s="18">
        <f t="shared" ref="C55:C60" si="1">COUNTIF(B$15:B$50,F55)</f>
        <v>0</v>
      </c>
      <c r="D55" s="19">
        <f t="shared" ref="D55:D60" si="2">SUMIF(B$15:B$50,F55,J$15:J$50)</f>
        <v>0</v>
      </c>
      <c r="E55" s="20">
        <f t="shared" ref="E55:E60" si="3">SUMIF(B$15:B$50,F55,E$15:E$50)</f>
        <v>0</v>
      </c>
      <c r="F55" s="155" t="str">
        <f>Postes!E2</f>
        <v>Réunion</v>
      </c>
      <c r="G55" s="155"/>
      <c r="H55" s="21">
        <f>I55*24*'recap annuel'!E$27</f>
        <v>0</v>
      </c>
      <c r="I55" s="22">
        <f t="shared" ref="I55:I60" si="4">SUMIF(B$15:B$50,F55,K$15:K$50)</f>
        <v>0</v>
      </c>
      <c r="J55" s="50"/>
    </row>
    <row r="56" spans="1:11">
      <c r="A56" s="50"/>
      <c r="B56" s="50"/>
      <c r="C56" s="18">
        <f t="shared" si="1"/>
        <v>0</v>
      </c>
      <c r="D56" s="19">
        <f t="shared" si="2"/>
        <v>0</v>
      </c>
      <c r="E56" s="20">
        <f t="shared" si="3"/>
        <v>0</v>
      </c>
      <c r="F56" s="155" t="str">
        <f>Postes!E3</f>
        <v>Représentation</v>
      </c>
      <c r="G56" s="155"/>
      <c r="H56" s="21">
        <f>I56*24*'recap annuel'!E$27</f>
        <v>0</v>
      </c>
      <c r="I56" s="22">
        <f t="shared" si="4"/>
        <v>0</v>
      </c>
      <c r="J56" s="50"/>
    </row>
    <row r="57" spans="1:11">
      <c r="A57" s="50"/>
      <c r="B57" s="50"/>
      <c r="C57" s="18">
        <f t="shared" si="1"/>
        <v>0</v>
      </c>
      <c r="D57" s="19">
        <f t="shared" si="2"/>
        <v>0</v>
      </c>
      <c r="E57" s="20">
        <f t="shared" si="3"/>
        <v>0</v>
      </c>
      <c r="F57" s="155" t="str">
        <f>Postes!E4</f>
        <v>Bureau/CA</v>
      </c>
      <c r="G57" s="155"/>
      <c r="H57" s="21">
        <f>I57*24*'recap annuel'!E$27</f>
        <v>0</v>
      </c>
      <c r="I57" s="22">
        <f t="shared" si="4"/>
        <v>0</v>
      </c>
      <c r="J57" s="50"/>
    </row>
    <row r="58" spans="1:11">
      <c r="A58" s="50"/>
      <c r="B58" s="50"/>
      <c r="C58" s="18">
        <f t="shared" si="1"/>
        <v>0</v>
      </c>
      <c r="D58" s="19">
        <f t="shared" si="2"/>
        <v>0</v>
      </c>
      <c r="E58" s="20">
        <f t="shared" si="3"/>
        <v>0</v>
      </c>
      <c r="F58" s="155" t="str">
        <f>Postes!E5</f>
        <v>Préfecture/DDCS</v>
      </c>
      <c r="G58" s="155"/>
      <c r="H58" s="21">
        <f>I58*24*'recap annuel'!E$27</f>
        <v>0</v>
      </c>
      <c r="I58" s="22">
        <f t="shared" si="4"/>
        <v>0</v>
      </c>
      <c r="J58" s="50"/>
    </row>
    <row r="59" spans="1:11">
      <c r="A59" s="50"/>
      <c r="B59" s="50"/>
      <c r="C59" s="18">
        <f t="shared" si="1"/>
        <v>0</v>
      </c>
      <c r="D59" s="19">
        <f t="shared" si="2"/>
        <v>0</v>
      </c>
      <c r="E59" s="20">
        <f t="shared" si="3"/>
        <v>0</v>
      </c>
      <c r="F59" s="155" t="str">
        <f>Postes!E6</f>
        <v>Courses</v>
      </c>
      <c r="G59" s="155"/>
      <c r="H59" s="21">
        <f>I59*24*'recap annuel'!E$27</f>
        <v>0</v>
      </c>
      <c r="I59" s="22">
        <f t="shared" si="4"/>
        <v>0</v>
      </c>
      <c r="J59" s="50"/>
    </row>
    <row r="60" spans="1:11" ht="15.75" thickBot="1">
      <c r="A60" s="50"/>
      <c r="B60" s="50"/>
      <c r="C60" s="23">
        <f t="shared" si="1"/>
        <v>0</v>
      </c>
      <c r="D60" s="24">
        <f t="shared" si="2"/>
        <v>0</v>
      </c>
      <c r="E60" s="25">
        <f t="shared" si="3"/>
        <v>0</v>
      </c>
      <c r="F60" s="162" t="str">
        <f>Postes!E7</f>
        <v>Télé Travail</v>
      </c>
      <c r="G60" s="162"/>
      <c r="H60" s="26">
        <f>I60*24*'recap annuel'!E$27</f>
        <v>0</v>
      </c>
      <c r="I60" s="27">
        <f t="shared" si="4"/>
        <v>0</v>
      </c>
      <c r="J60" s="50"/>
    </row>
    <row r="61" spans="1:11" ht="15.75" thickBot="1">
      <c r="A61" s="50"/>
      <c r="B61" s="50"/>
      <c r="C61" s="28">
        <f>SUM(C54:C60)</f>
        <v>0</v>
      </c>
      <c r="D61" s="68">
        <f>SUM(D54:D60)</f>
        <v>0</v>
      </c>
      <c r="E61" s="29">
        <f t="shared" ref="E61" si="5">SUM(E54:E60)</f>
        <v>0</v>
      </c>
      <c r="F61" s="30"/>
      <c r="G61" s="69" t="s">
        <v>13</v>
      </c>
      <c r="H61" s="31">
        <f>SUM(H54:H60)</f>
        <v>0</v>
      </c>
      <c r="I61" s="32">
        <f>SUM(I54:I60)</f>
        <v>0</v>
      </c>
      <c r="J61" s="50"/>
    </row>
    <row r="62" spans="1:11">
      <c r="A62" s="36"/>
      <c r="B62" s="36"/>
      <c r="C62" s="36"/>
      <c r="D62" s="36"/>
      <c r="E62" s="36"/>
      <c r="F62" s="36"/>
      <c r="G62" s="36"/>
      <c r="H62" s="36"/>
      <c r="I62" s="36"/>
      <c r="J62" s="35"/>
    </row>
    <row r="63" spans="1:11">
      <c r="A63" s="36"/>
      <c r="B63" s="36"/>
      <c r="C63" s="36"/>
      <c r="D63" s="36"/>
      <c r="E63" s="36"/>
      <c r="F63" s="36"/>
      <c r="G63" s="36"/>
      <c r="H63" s="36"/>
      <c r="I63" s="36"/>
      <c r="J63" s="35"/>
    </row>
    <row r="64" spans="1:11">
      <c r="A64" s="36"/>
      <c r="B64" s="36"/>
      <c r="C64" s="36"/>
      <c r="D64" s="36"/>
      <c r="E64" s="36"/>
      <c r="F64" s="36"/>
      <c r="G64" s="36"/>
      <c r="H64" s="36"/>
      <c r="I64" s="36"/>
      <c r="J64" s="35"/>
    </row>
    <row r="65" spans="1:10">
      <c r="A65" s="36"/>
      <c r="B65" s="36"/>
      <c r="C65" s="36"/>
      <c r="D65" s="36"/>
      <c r="E65" s="36"/>
      <c r="F65" s="36"/>
      <c r="G65" s="36"/>
      <c r="H65" s="36"/>
      <c r="I65" s="36"/>
      <c r="J65" s="35"/>
    </row>
    <row r="66" spans="1:10">
      <c r="A66" s="36"/>
      <c r="B66" s="36"/>
      <c r="C66" s="36"/>
      <c r="D66" s="36"/>
      <c r="E66" s="36"/>
      <c r="F66" s="36"/>
      <c r="G66" s="36"/>
      <c r="H66" s="36"/>
      <c r="I66" s="36"/>
      <c r="J66" s="35"/>
    </row>
    <row r="67" spans="1:10">
      <c r="A67" s="36"/>
      <c r="B67" s="36"/>
      <c r="C67" s="36"/>
      <c r="D67" s="36"/>
      <c r="E67" s="36"/>
      <c r="F67" s="36"/>
      <c r="G67" s="36"/>
      <c r="H67" s="36"/>
      <c r="I67" s="36"/>
      <c r="J67" s="35"/>
    </row>
    <row r="68" spans="1:10">
      <c r="A68" s="36"/>
      <c r="B68" s="36"/>
      <c r="C68" s="36"/>
      <c r="D68" s="36"/>
      <c r="E68" s="36"/>
      <c r="F68" s="36"/>
      <c r="G68" s="36"/>
      <c r="H68" s="36"/>
      <c r="I68" s="36"/>
      <c r="J68" s="35"/>
    </row>
    <row r="69" spans="1:10">
      <c r="A69" s="36"/>
      <c r="B69" s="36"/>
      <c r="C69" s="36"/>
      <c r="D69" s="36"/>
      <c r="E69" s="36"/>
      <c r="F69" s="36"/>
      <c r="G69" s="36"/>
      <c r="H69" s="36"/>
      <c r="I69" s="36"/>
      <c r="J69" s="35"/>
    </row>
    <row r="70" spans="1:10">
      <c r="A70" s="35"/>
      <c r="B70" s="35"/>
      <c r="C70" s="35"/>
      <c r="D70" s="35"/>
      <c r="E70" s="35"/>
      <c r="F70" s="35"/>
      <c r="G70" s="35"/>
      <c r="H70" s="35"/>
      <c r="I70" s="35"/>
      <c r="J70" s="35"/>
    </row>
  </sheetData>
  <sheetProtection sheet="1" formatCells="0" selectLockedCells="1"/>
  <mergeCells count="18">
    <mergeCell ref="F60:G60"/>
    <mergeCell ref="F53:G53"/>
    <mergeCell ref="A8:K8"/>
    <mergeCell ref="F54:G54"/>
    <mergeCell ref="F55:G55"/>
    <mergeCell ref="F56:G56"/>
    <mergeCell ref="F57:G57"/>
    <mergeCell ref="F58:G58"/>
    <mergeCell ref="F59:G59"/>
    <mergeCell ref="A12:B12"/>
    <mergeCell ref="C12:F12"/>
    <mergeCell ref="H12:I12"/>
    <mergeCell ref="A51:B51"/>
    <mergeCell ref="D2:H2"/>
    <mergeCell ref="D3:H3"/>
    <mergeCell ref="D4:H4"/>
    <mergeCell ref="D6:H6"/>
    <mergeCell ref="A10:K10"/>
  </mergeCells>
  <conditionalFormatting sqref="I15:I50">
    <cfRule type="cellIs" dxfId="151" priority="116" operator="equal">
      <formula>"Santé"</formula>
    </cfRule>
    <cfRule type="cellIs" dxfId="150" priority="117" operator="equal">
      <formula>"Education et citoyenneté"</formula>
    </cfRule>
    <cfRule type="cellIs" dxfId="149" priority="118" operator="equal">
      <formula>"Politiques publiques"</formula>
    </cfRule>
    <cfRule type="cellIs" dxfId="148" priority="119" operator="equal">
      <formula>"Professionnalisation"</formula>
    </cfRule>
  </conditionalFormatting>
  <conditionalFormatting sqref="E15">
    <cfRule type="expression" dxfId="147" priority="79">
      <formula>($C$15="SNCF")+($C$15="RATP")+($C$15="Autre")</formula>
    </cfRule>
  </conditionalFormatting>
  <conditionalFormatting sqref="E16">
    <cfRule type="expression" dxfId="146" priority="78">
      <formula>($C$16="SNCF")+($C$16="RATP")+($C$16="AUTRE")</formula>
    </cfRule>
  </conditionalFormatting>
  <conditionalFormatting sqref="E17">
    <cfRule type="expression" dxfId="145" priority="77">
      <formula>($C$17="SNCF")+($C$17="RATP")+($C$17="Autre")</formula>
    </cfRule>
  </conditionalFormatting>
  <conditionalFormatting sqref="E18">
    <cfRule type="expression" dxfId="144" priority="76">
      <formula>($C$18="SNCF")+($C$18="RATP")+($C$18="Autre")</formula>
    </cfRule>
  </conditionalFormatting>
  <conditionalFormatting sqref="E19">
    <cfRule type="expression" dxfId="143" priority="75">
      <formula>($C$19="SNCF")+($C$19="RATP")+($C$19="Autre")</formula>
    </cfRule>
  </conditionalFormatting>
  <conditionalFormatting sqref="E20">
    <cfRule type="expression" dxfId="142" priority="74">
      <formula>($C$20="SNCF")+($C$20="RATP")+($C$20="Autre")</formula>
    </cfRule>
  </conditionalFormatting>
  <conditionalFormatting sqref="E21">
    <cfRule type="expression" dxfId="141" priority="73">
      <formula>($C$21="SNCF")+($C$21="RATP")+($C$21="Autre")</formula>
    </cfRule>
  </conditionalFormatting>
  <conditionalFormatting sqref="E22">
    <cfRule type="expression" dxfId="140" priority="72">
      <formula>($C$22="SNCF")+($C$22="RATP")+($C$22="Autre")</formula>
    </cfRule>
  </conditionalFormatting>
  <conditionalFormatting sqref="E23">
    <cfRule type="expression" dxfId="139" priority="71">
      <formula>($C$23="SNCF")+($C$23="RATP")+($C$23="Autre")</formula>
    </cfRule>
  </conditionalFormatting>
  <conditionalFormatting sqref="E24">
    <cfRule type="expression" dxfId="138" priority="70">
      <formula>($C$24="SNCF")+($C$24="RATP")+($C$24="Autre")</formula>
    </cfRule>
  </conditionalFormatting>
  <conditionalFormatting sqref="E25">
    <cfRule type="expression" dxfId="137" priority="69">
      <formula>($C$25="SNCF")+($C$25="RATP")+($C$25="Autre")</formula>
    </cfRule>
  </conditionalFormatting>
  <conditionalFormatting sqref="E26">
    <cfRule type="expression" dxfId="136" priority="68">
      <formula>($C$26="SNCF")+($C$26="RATP")+($C$26="Autre")</formula>
    </cfRule>
  </conditionalFormatting>
  <conditionalFormatting sqref="E27">
    <cfRule type="expression" dxfId="135" priority="67">
      <formula>($C$27="SNCF")+($C$27="RATP")+($C$27="Autre")</formula>
    </cfRule>
  </conditionalFormatting>
  <conditionalFormatting sqref="E28">
    <cfRule type="expression" dxfId="134" priority="66">
      <formula>($C$28="SNCF")+($C$28="RATP")+($C$28="Autre")</formula>
    </cfRule>
  </conditionalFormatting>
  <conditionalFormatting sqref="E29">
    <cfRule type="expression" dxfId="133" priority="65">
      <formula>($C$29="SNCF")+($C$29="RATP")+($C$29="Autre")</formula>
    </cfRule>
  </conditionalFormatting>
  <conditionalFormatting sqref="E30">
    <cfRule type="expression" dxfId="132" priority="64">
      <formula>($C$30="SNCF")+($C$30="RATP")+($C$30="Autre")</formula>
    </cfRule>
  </conditionalFormatting>
  <conditionalFormatting sqref="E31">
    <cfRule type="expression" dxfId="131" priority="63">
      <formula>($C$31="SNCF")+($C$31="RATP")+($C$31="Autre")</formula>
    </cfRule>
  </conditionalFormatting>
  <conditionalFormatting sqref="E32">
    <cfRule type="expression" dxfId="130" priority="62">
      <formula>($C$32="SNCF")+($C$32="RATP")+($C$32="Autre")</formula>
    </cfRule>
  </conditionalFormatting>
  <conditionalFormatting sqref="E33">
    <cfRule type="expression" dxfId="129" priority="61">
      <formula>($C$33="SNCF")+($C$33="RATP")+($C$33="Autre")</formula>
    </cfRule>
  </conditionalFormatting>
  <conditionalFormatting sqref="E34">
    <cfRule type="expression" dxfId="128" priority="60">
      <formula>($C$34="SNCF")+($C$34="RATP")+($C$34="Autre")</formula>
    </cfRule>
  </conditionalFormatting>
  <conditionalFormatting sqref="E35">
    <cfRule type="expression" dxfId="127" priority="59">
      <formula>($C$35="SNCF")+($C$35="RATP")+($C$35="Autre")</formula>
    </cfRule>
  </conditionalFormatting>
  <conditionalFormatting sqref="E36">
    <cfRule type="expression" dxfId="126" priority="58">
      <formula>($C$36="SNCF")+($C$36="RATP")+($C$36="Autre")</formula>
    </cfRule>
  </conditionalFormatting>
  <conditionalFormatting sqref="E37">
    <cfRule type="expression" dxfId="125" priority="57">
      <formula>($C$37="SNCF")+($C$37="RATP")+($C$37="Autre")</formula>
    </cfRule>
  </conditionalFormatting>
  <conditionalFormatting sqref="E38">
    <cfRule type="expression" dxfId="124" priority="56">
      <formula>($C$38="SNCF")+($C$38="RATP")+($C$38="Autre")</formula>
    </cfRule>
  </conditionalFormatting>
  <conditionalFormatting sqref="E39">
    <cfRule type="expression" dxfId="123" priority="55">
      <formula>($C$39="SNCF")+($C$39="RATP")+($C$39="Autre")</formula>
    </cfRule>
  </conditionalFormatting>
  <conditionalFormatting sqref="E40">
    <cfRule type="expression" dxfId="122" priority="54">
      <formula>($C$40="SNCF")+($C$40="RATP")+($C$40="Autre")</formula>
    </cfRule>
  </conditionalFormatting>
  <conditionalFormatting sqref="E41">
    <cfRule type="expression" dxfId="121" priority="53">
      <formula>($C$41="SNCF")+($C$41="RATP")+($C$41="Autre")</formula>
    </cfRule>
  </conditionalFormatting>
  <conditionalFormatting sqref="E42">
    <cfRule type="expression" dxfId="120" priority="52">
      <formula>($C$42="SNCF")+($C$42="RATP")+($C$42="Autre")</formula>
    </cfRule>
  </conditionalFormatting>
  <conditionalFormatting sqref="E43">
    <cfRule type="expression" dxfId="119" priority="51">
      <formula>($C$43="SNCF")+($C$43="RATP")+($C$43="Autre")</formula>
    </cfRule>
  </conditionalFormatting>
  <conditionalFormatting sqref="E44">
    <cfRule type="expression" dxfId="118" priority="50">
      <formula>($C$44="SNCF")+($C$44="RATP")+($C$44="Autre")</formula>
    </cfRule>
  </conditionalFormatting>
  <conditionalFormatting sqref="E45">
    <cfRule type="expression" dxfId="117" priority="49">
      <formula>($C$45="SNCF")+($C$45="RATP")+($C$45="Autre")</formula>
    </cfRule>
  </conditionalFormatting>
  <conditionalFormatting sqref="E46">
    <cfRule type="expression" dxfId="116" priority="48">
      <formula>($C$46="SNCF")+($C$46="RATP")+($C$46="Autre")</formula>
    </cfRule>
  </conditionalFormatting>
  <conditionalFormatting sqref="E47">
    <cfRule type="expression" dxfId="115" priority="47">
      <formula>($C$47="SNCF")+($C$47="RATP")+($C$47="Autre")</formula>
    </cfRule>
  </conditionalFormatting>
  <conditionalFormatting sqref="E48">
    <cfRule type="expression" dxfId="114" priority="46">
      <formula>($C$48="SNCF")+($C$48="RATP")+($C$48="Autre")</formula>
    </cfRule>
  </conditionalFormatting>
  <conditionalFormatting sqref="E49">
    <cfRule type="expression" dxfId="113" priority="45">
      <formula>($C$49="SNCF")+($C$49="RATP")+($C$49="Autre")</formula>
    </cfRule>
  </conditionalFormatting>
  <conditionalFormatting sqref="E50">
    <cfRule type="expression" dxfId="112" priority="44">
      <formula>($C$50="SNCF")+($C$50="RATP")+($C$50="Autre")</formula>
    </cfRule>
  </conditionalFormatting>
  <conditionalFormatting sqref="D15">
    <cfRule type="expression" dxfId="111" priority="43">
      <formula>(C15="Vélo")+(C15="Moto")+(C15="Voiture")+(C15="Impôts_Auto")+(C15="Impôts_Moto")</formula>
    </cfRule>
  </conditionalFormatting>
  <conditionalFormatting sqref="D16">
    <cfRule type="expression" dxfId="110" priority="42">
      <formula>(C16="Vélo")+(C16="Moto")+(C16="Voiture")+(C16="Impôts_Auto")+(C16="Impôts_Moto")</formula>
    </cfRule>
  </conditionalFormatting>
  <conditionalFormatting sqref="D17">
    <cfRule type="expression" dxfId="109" priority="41">
      <formula>(C17="Vélo")+(C17="Moto")+(C17="Voiture")+(C17="Impôts_Auto")+(C17="Impôts_Moto")</formula>
    </cfRule>
  </conditionalFormatting>
  <conditionalFormatting sqref="D18">
    <cfRule type="expression" dxfId="108" priority="40">
      <formula>(C18="Vélo")+(C18="Moto")+(C18="Voiture")+(C18="Impôts_Auto")+(C18="Impôts_Moto")</formula>
    </cfRule>
  </conditionalFormatting>
  <conditionalFormatting sqref="D19">
    <cfRule type="expression" dxfId="107" priority="39">
      <formula>(C19="Vélo")+(C19="Moto")+(C19="Voiture")+(C19="Impôts_Auto")+(C19="Impôts_Moto")</formula>
    </cfRule>
  </conditionalFormatting>
  <conditionalFormatting sqref="D20">
    <cfRule type="expression" dxfId="106" priority="31">
      <formula>(C20="Vélo")+(C20="Moto")+(C20="Voiture")+(C20="Impôts_Auto")+(C20="Impôts_Moto")</formula>
    </cfRule>
  </conditionalFormatting>
  <conditionalFormatting sqref="D21">
    <cfRule type="expression" dxfId="105" priority="30">
      <formula>(C21="Vélo")+(C21="Moto")+(C21="Voiture")+(C21="Impôts_Auto")+(C21="Impôts_Moto")</formula>
    </cfRule>
  </conditionalFormatting>
  <conditionalFormatting sqref="D22">
    <cfRule type="expression" dxfId="104" priority="29">
      <formula>(C22="Vélo")+(C22="Moto")+(C22="Voiture")+(C22="Impôts_Auto")+(C22="Impôts_Moto")</formula>
    </cfRule>
  </conditionalFormatting>
  <conditionalFormatting sqref="D23">
    <cfRule type="expression" dxfId="103" priority="28">
      <formula>(C23="Vélo")+(C23="Moto")+(C23="Voiture")+(C23="Impôts_Auto")+(C23="Impôts_Moto")</formula>
    </cfRule>
  </conditionalFormatting>
  <conditionalFormatting sqref="D24">
    <cfRule type="expression" dxfId="102" priority="27">
      <formula>(C24="Vélo")+(C24="Moto")+(C24="Voiture")+(C24="Impôts_Auto")+(C24="Impôts_Moto")</formula>
    </cfRule>
  </conditionalFormatting>
  <conditionalFormatting sqref="D25">
    <cfRule type="expression" dxfId="101" priority="26">
      <formula>(C25="Vélo")+(C25="Moto")+(C25="Voiture")+(C25="Impôts_Auto")+(C25="Impôts_Moto")</formula>
    </cfRule>
  </conditionalFormatting>
  <conditionalFormatting sqref="D26">
    <cfRule type="expression" dxfId="100" priority="25">
      <formula>(C26="Vélo")+(C26="Moto")+(C26="Voiture")+(C26="Impôts_Auto")+(C26="Impôts_Moto")</formula>
    </cfRule>
  </conditionalFormatting>
  <conditionalFormatting sqref="D27">
    <cfRule type="expression" dxfId="99" priority="24">
      <formula>(C27="Vélo")+(C27="Moto")+(C27="Voiture")+(C27="Impôts_Auto")+(C27="Impôts_Moto")</formula>
    </cfRule>
  </conditionalFormatting>
  <conditionalFormatting sqref="D28">
    <cfRule type="expression" dxfId="98" priority="23">
      <formula>(C28="Vélo")+(C28="Moto")+(C28="Voiture")+(C28="Impôts_Auto")+(C28="Impôts_Moto")</formula>
    </cfRule>
  </conditionalFormatting>
  <conditionalFormatting sqref="D29">
    <cfRule type="expression" dxfId="97" priority="22">
      <formula>(C29="Vélo")+(C29="Moto")+(C29="Voiture")+(C29="Impôts_Auto")+(C29="Impôts_Moto")</formula>
    </cfRule>
  </conditionalFormatting>
  <conditionalFormatting sqref="D30">
    <cfRule type="expression" dxfId="96" priority="21">
      <formula>(C30="Vélo")+(C30="Moto")+(C30="Voiture")+(C30="Impôts_Auto")+(C30="Impôts_Moto")</formula>
    </cfRule>
  </conditionalFormatting>
  <conditionalFormatting sqref="D31">
    <cfRule type="expression" dxfId="95" priority="20">
      <formula>(C31="Vélo")+(C31="Moto")+(C31="Voiture")+(C31="Impôts_Auto")+(C31="Impôts_Moto")</formula>
    </cfRule>
  </conditionalFormatting>
  <conditionalFormatting sqref="D32">
    <cfRule type="expression" dxfId="94" priority="19">
      <formula>(C32="Vélo")+(C32="Moto")+(C32="Voiture")+(C32="Impôts_Auto")+(C32="Impôts_Moto")</formula>
    </cfRule>
  </conditionalFormatting>
  <conditionalFormatting sqref="D33">
    <cfRule type="expression" dxfId="93" priority="18">
      <formula>(C33="Vélo")+(C33="Moto")+(C33="Voiture")+(C33="Impôts_Auto")+(C33="Impôts_Moto")</formula>
    </cfRule>
  </conditionalFormatting>
  <conditionalFormatting sqref="D34">
    <cfRule type="expression" dxfId="92" priority="17">
      <formula>(C34="Vélo")+(C34="Moto")+(C34="Voiture")+(C34="Impôts_Auto")+(C34="Impôts_Moto")</formula>
    </cfRule>
  </conditionalFormatting>
  <conditionalFormatting sqref="D35">
    <cfRule type="expression" dxfId="91" priority="16">
      <formula>(C35="Vélo")+(C35="Moto")+(C35="Voiture")+(C35="Impôts_Auto")+(C35="Impôts_Moto")</formula>
    </cfRule>
  </conditionalFormatting>
  <conditionalFormatting sqref="D36">
    <cfRule type="expression" dxfId="90" priority="15">
      <formula>(C36="Vélo")+(C36="Moto")+(C36="Voiture")+(C36="Impôts_Auto")+(C36="Impôts_Moto")</formula>
    </cfRule>
  </conditionalFormatting>
  <conditionalFormatting sqref="D37">
    <cfRule type="expression" dxfId="89" priority="14">
      <formula>(C37="Vélo")+(C37="Moto")+(C37="Voiture")+(C37="Impôts_Auto")+(C37="Impôts_Moto")</formula>
    </cfRule>
  </conditionalFormatting>
  <conditionalFormatting sqref="D38">
    <cfRule type="expression" dxfId="88" priority="13">
      <formula>(C38="Vélo")+(C38="Moto")+(C38="Voiture")+(C38="Impôts_Auto")+(C38="Impôts_Moto")</formula>
    </cfRule>
  </conditionalFormatting>
  <conditionalFormatting sqref="D39">
    <cfRule type="expression" dxfId="87" priority="12">
      <formula>(C39="Vélo")+(C39="Moto")+(C39="Voiture")+(C39="Impôts_Auto")+(C39="Impôts_Moto")</formula>
    </cfRule>
  </conditionalFormatting>
  <conditionalFormatting sqref="D40">
    <cfRule type="expression" dxfId="86" priority="11">
      <formula>(C40="Vélo")+(C40="Moto")+(C40="Voiture")+(C40="Impôts_Auto")+(C40="Impôts_Moto")</formula>
    </cfRule>
  </conditionalFormatting>
  <conditionalFormatting sqref="D41">
    <cfRule type="expression" dxfId="85" priority="10">
      <formula>(C41="Vélo")+(C41="Moto")+(C41="Voiture")+(C41="Impôts_Auto")+(C41="Impôts_Moto")</formula>
    </cfRule>
  </conditionalFormatting>
  <conditionalFormatting sqref="D42">
    <cfRule type="expression" dxfId="84" priority="9">
      <formula>(C42="Vélo")+(C42="Moto")+(C42="Voiture")+(C42="Impôts_Auto")+(C42="Impôts_Moto")</formula>
    </cfRule>
  </conditionalFormatting>
  <conditionalFormatting sqref="D43">
    <cfRule type="expression" dxfId="83" priority="8">
      <formula>(C43="Vélo")+(C43="Moto")+(C43="Voiture")+(C43="Impôts_Auto")+(C43="Impôts_Moto")</formula>
    </cfRule>
  </conditionalFormatting>
  <conditionalFormatting sqref="D44">
    <cfRule type="expression" dxfId="82" priority="7">
      <formula>(C44="Vélo")+(C44="Moto")+(C44="Voiture")+(C44="Impôts_Auto")+(C44="Impôts_Moto")</formula>
    </cfRule>
  </conditionalFormatting>
  <conditionalFormatting sqref="D45">
    <cfRule type="expression" dxfId="81" priority="6">
      <formula>(C45="Vélo")+(C45="Moto")+(C45="Voiture")+(C45="Impôts_Auto")+(C45="Impôts_Moto")</formula>
    </cfRule>
  </conditionalFormatting>
  <conditionalFormatting sqref="D46">
    <cfRule type="expression" dxfId="80" priority="5">
      <formula>(C46="Vélo")+(C46="Moto")+(C46="Voiture")+(C46="Impôts_Auto")+(C46="Impôts_Moto")</formula>
    </cfRule>
  </conditionalFormatting>
  <conditionalFormatting sqref="D47">
    <cfRule type="expression" dxfId="79" priority="4">
      <formula>(C47="Vélo")+(C47="Moto")+(C47="Voiture")+(C47="Impôts_Auto")+(C47="Impôts_Moto")</formula>
    </cfRule>
  </conditionalFormatting>
  <conditionalFormatting sqref="D48">
    <cfRule type="expression" dxfId="78" priority="3">
      <formula>(C48="Vélo")+(C48="Moto")+(C48="Voiture")+(C48="Impôts_Auto")+(C48="Impôts_Moto")</formula>
    </cfRule>
  </conditionalFormatting>
  <conditionalFormatting sqref="D49">
    <cfRule type="expression" dxfId="77" priority="2">
      <formula>(C49="Vélo")+(C49="Moto")+(C49="Voiture")+(C49="Impôts_Auto")+(C49="Impôts_Moto")</formula>
    </cfRule>
  </conditionalFormatting>
  <conditionalFormatting sqref="D50">
    <cfRule type="expression" dxfId="76" priority="1">
      <formula>(C50="Vélo")+(C50="Moto")+(C50="Voiture")+(C50="Impôts_Auto")+(C50="Impôts_Moto")</formula>
    </cfRule>
  </conditionalFormatting>
  <dataValidations count="2">
    <dataValidation type="list" allowBlank="1" showInputMessage="1" showErrorMessage="1" sqref="K15:K50" xr:uid="{00000000-0002-0000-0C00-000000000000}">
      <formula1>heures</formula1>
    </dataValidation>
    <dataValidation type="list" allowBlank="1" showInputMessage="1" showErrorMessage="1" sqref="I15:I50" xr:uid="{00000000-0002-0000-0C00-000001000000}">
      <formula1>Pôles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Postes!$E$1:$E$7</xm:f>
          </x14:formula1>
          <xm:sqref>B15:B50</xm:sqref>
        </x14:dataValidation>
        <x14:dataValidation type="list" allowBlank="1" showInputMessage="1" showErrorMessage="1" xr:uid="{00000000-0002-0000-0C00-000003000000}">
          <x14:formula1>
            <xm:f>Postes!$B$1:$B$8</xm:f>
          </x14:formula1>
          <xm:sqref>C15:C50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60497A"/>
  </sheetPr>
  <dimension ref="A1:K70"/>
  <sheetViews>
    <sheetView zoomScale="130" zoomScaleNormal="130" workbookViewId="0">
      <selection activeCell="B26" sqref="B26"/>
    </sheetView>
  </sheetViews>
  <sheetFormatPr baseColWidth="10" defaultRowHeight="15"/>
  <cols>
    <col min="2" max="2" width="13.5703125" customWidth="1"/>
    <col min="4" max="4" width="8.140625" customWidth="1"/>
    <col min="5" max="5" width="10.28515625" customWidth="1"/>
    <col min="6" max="6" width="8.140625" customWidth="1"/>
    <col min="7" max="7" width="30.140625" customWidth="1"/>
    <col min="8" max="8" width="22.140625" customWidth="1"/>
    <col min="9" max="9" width="10.140625" customWidth="1"/>
  </cols>
  <sheetData>
    <row r="1" spans="1:11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1" ht="33.75">
      <c r="A2" s="35"/>
      <c r="B2" s="35"/>
      <c r="C2" s="35"/>
      <c r="D2" s="144" t="s">
        <v>31</v>
      </c>
      <c r="E2" s="144"/>
      <c r="F2" s="144"/>
      <c r="G2" s="144"/>
      <c r="H2" s="144"/>
      <c r="I2" s="35"/>
      <c r="J2" s="35"/>
    </row>
    <row r="3" spans="1:11" ht="33.75">
      <c r="A3" s="35"/>
      <c r="B3" s="35"/>
      <c r="C3" s="35"/>
      <c r="D3" s="144" t="s">
        <v>57</v>
      </c>
      <c r="E3" s="144"/>
      <c r="F3" s="144"/>
      <c r="G3" s="144"/>
      <c r="H3" s="144"/>
      <c r="I3" s="35"/>
      <c r="J3" s="35"/>
    </row>
    <row r="4" spans="1:11" ht="26.25">
      <c r="A4" s="35"/>
      <c r="B4" s="35"/>
      <c r="C4" s="35"/>
      <c r="D4" s="165">
        <f>JAN!D4</f>
        <v>0</v>
      </c>
      <c r="E4" s="165"/>
      <c r="F4" s="165"/>
      <c r="G4" s="165"/>
      <c r="H4" s="165"/>
      <c r="I4" s="35"/>
      <c r="J4" s="35"/>
    </row>
    <row r="5" spans="1:11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1" ht="23.25">
      <c r="A6" s="35"/>
      <c r="B6" s="35"/>
      <c r="C6" s="35"/>
      <c r="D6" s="148"/>
      <c r="E6" s="148"/>
      <c r="F6" s="148"/>
      <c r="G6" s="148"/>
      <c r="H6" s="148"/>
      <c r="I6" s="35"/>
      <c r="J6" s="35"/>
    </row>
    <row r="7" spans="1:11">
      <c r="A7" s="35"/>
      <c r="B7" s="35"/>
      <c r="C7" s="35"/>
      <c r="D7" s="35"/>
      <c r="E7" s="35"/>
      <c r="F7" s="35"/>
      <c r="G7" s="35"/>
      <c r="H7" s="35"/>
      <c r="I7" s="35"/>
      <c r="J7" s="35"/>
    </row>
    <row r="8" spans="1:11" ht="33.75" customHeight="1">
      <c r="A8" s="149" t="s">
        <v>32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</row>
    <row r="9" spans="1:11" ht="11.25" customHeight="1">
      <c r="A9" s="35"/>
      <c r="B9" s="35"/>
      <c r="C9" s="35"/>
      <c r="D9" s="35"/>
      <c r="E9" s="35"/>
      <c r="F9" s="35"/>
      <c r="G9" s="35"/>
      <c r="H9" s="35"/>
      <c r="I9" s="35"/>
      <c r="J9" s="35"/>
    </row>
    <row r="10" spans="1:11" ht="25.5" customHeight="1">
      <c r="A10" s="186" t="s">
        <v>38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</row>
    <row r="11" spans="1:11" ht="15.75" thickBot="1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1" ht="15.75" thickBot="1">
      <c r="A12" s="131" t="s">
        <v>33</v>
      </c>
      <c r="B12" s="132"/>
      <c r="C12" s="133">
        <f>JAN!C12</f>
        <v>0</v>
      </c>
      <c r="D12" s="134"/>
      <c r="E12" s="134"/>
      <c r="F12" s="135"/>
      <c r="G12" s="54" t="s">
        <v>34</v>
      </c>
      <c r="H12" s="133">
        <f>JAN!H12</f>
        <v>0</v>
      </c>
      <c r="I12" s="135"/>
      <c r="J12" s="35"/>
    </row>
    <row r="13" spans="1:11" ht="15.75" thickBot="1">
      <c r="A13" s="36"/>
      <c r="B13" s="36"/>
      <c r="C13" s="36"/>
      <c r="D13" s="36"/>
      <c r="E13" s="36"/>
      <c r="F13" s="36"/>
      <c r="G13" s="36"/>
      <c r="H13" s="36"/>
      <c r="I13" s="36"/>
      <c r="J13" s="35"/>
    </row>
    <row r="14" spans="1:11" s="2" customFormat="1" ht="21.75" customHeight="1">
      <c r="A14" s="37" t="s">
        <v>0</v>
      </c>
      <c r="B14" s="38" t="s">
        <v>11</v>
      </c>
      <c r="C14" s="38" t="s">
        <v>17</v>
      </c>
      <c r="D14" s="38" t="s">
        <v>2</v>
      </c>
      <c r="E14" s="38" t="s">
        <v>1</v>
      </c>
      <c r="F14" s="38" t="s">
        <v>16</v>
      </c>
      <c r="G14" s="38" t="s">
        <v>27</v>
      </c>
      <c r="H14" s="38" t="s">
        <v>28</v>
      </c>
      <c r="I14" s="38" t="s">
        <v>30</v>
      </c>
      <c r="J14" s="38" t="s">
        <v>2</v>
      </c>
      <c r="K14" s="39" t="s">
        <v>4</v>
      </c>
    </row>
    <row r="15" spans="1:11">
      <c r="A15" s="40"/>
      <c r="B15" s="41"/>
      <c r="C15" s="61"/>
      <c r="D15" s="62"/>
      <c r="E15" s="65"/>
      <c r="F15" s="7"/>
      <c r="G15" s="42"/>
      <c r="H15" s="41"/>
      <c r="I15" s="43"/>
      <c r="J15" s="9">
        <f>IF(OR(F15&lt;=0,E15&lt;=0),0,E15*F15)+D15</f>
        <v>0</v>
      </c>
      <c r="K15" s="70"/>
    </row>
    <row r="16" spans="1:11">
      <c r="A16" s="44"/>
      <c r="B16" s="34"/>
      <c r="C16" s="33"/>
      <c r="D16" s="62"/>
      <c r="E16" s="66"/>
      <c r="F16" s="8"/>
      <c r="G16" s="33"/>
      <c r="H16" s="34"/>
      <c r="I16" s="45"/>
      <c r="J16" s="10">
        <f>IF(OR(F16&lt;=0,E16&lt;=0),0,E16*F16)+D16</f>
        <v>0</v>
      </c>
      <c r="K16" s="71"/>
    </row>
    <row r="17" spans="1:11">
      <c r="A17" s="44"/>
      <c r="B17" s="34"/>
      <c r="C17" s="33"/>
      <c r="D17" s="62"/>
      <c r="E17" s="66"/>
      <c r="F17" s="8"/>
      <c r="G17" s="33"/>
      <c r="H17" s="34"/>
      <c r="I17" s="45"/>
      <c r="J17" s="10">
        <f t="shared" ref="J17:J50" si="0">IF(OR(F17&lt;=0,E17&lt;=0),0,E17*F17)+D17</f>
        <v>0</v>
      </c>
      <c r="K17" s="71"/>
    </row>
    <row r="18" spans="1:11">
      <c r="A18" s="44"/>
      <c r="B18" s="34"/>
      <c r="C18" s="33"/>
      <c r="D18" s="62"/>
      <c r="E18" s="66"/>
      <c r="F18" s="8" t="str">
        <f>IF(C18="Autre",Postes!C$8,IF(C18="SNCF",Postes!C$7,IF(C18="RATP",Postes!C$6,IF(C18="Impôts_Moto",Postes!C$4,IF(C18="Impôts_Auto",Postes!C$5,IF(C18="Voiture",Postes!C$3,IF(C18="Moto",Postes!C$2,IF(C18="Vélo",Postes!C$1,""))))))))</f>
        <v/>
      </c>
      <c r="G18" s="33"/>
      <c r="H18" s="34"/>
      <c r="I18" s="45"/>
      <c r="J18" s="10">
        <f t="shared" si="0"/>
        <v>0</v>
      </c>
      <c r="K18" s="71"/>
    </row>
    <row r="19" spans="1:11">
      <c r="A19" s="44"/>
      <c r="B19" s="34"/>
      <c r="C19" s="62"/>
      <c r="D19" s="62"/>
      <c r="E19" s="66"/>
      <c r="F19" s="8" t="str">
        <f>IF(C19="Autre",Postes!C$8,IF(C19="SNCF",Postes!C$7,IF(C19="RATP",Postes!C$6,IF(C19="Impôts_Moto",Postes!C$4,IF(C19="Impôts_Auto",Postes!C$5,IF(C19="Voiture",Postes!C$3,IF(C19="Moto",Postes!C$2,IF(C19="Vélo",Postes!C$1,""))))))))</f>
        <v/>
      </c>
      <c r="G19" s="33"/>
      <c r="H19" s="34"/>
      <c r="I19" s="45"/>
      <c r="J19" s="10">
        <f t="shared" si="0"/>
        <v>0</v>
      </c>
      <c r="K19" s="71"/>
    </row>
    <row r="20" spans="1:11">
      <c r="A20" s="44"/>
      <c r="B20" s="34"/>
      <c r="C20" s="33"/>
      <c r="D20" s="62"/>
      <c r="E20" s="66"/>
      <c r="F20" s="8" t="str">
        <f>IF(C20="Autre",Postes!C$8,IF(C20="SNCF",Postes!C$7,IF(C20="RATP",Postes!C$6,IF(C20="Impôts_Moto",Postes!C$4,IF(C20="Impôts_Auto",Postes!C$5,IF(C20="Voiture",Postes!C$3,IF(C20="Moto",Postes!C$2,IF(C20="Vélo",Postes!C$1,""))))))))</f>
        <v/>
      </c>
      <c r="G20" s="33"/>
      <c r="H20" s="34"/>
      <c r="I20" s="45"/>
      <c r="J20" s="10">
        <f t="shared" si="0"/>
        <v>0</v>
      </c>
      <c r="K20" s="71"/>
    </row>
    <row r="21" spans="1:11">
      <c r="A21" s="44"/>
      <c r="B21" s="34"/>
      <c r="C21" s="33"/>
      <c r="D21" s="62"/>
      <c r="E21" s="66"/>
      <c r="F21" s="8" t="str">
        <f>IF(C21="Autre",Postes!C$8,IF(C21="SNCF",Postes!C$7,IF(C21="RATP",Postes!C$6,IF(C21="Impôts_Moto",Postes!C$4,IF(C21="Impôts_Auto",Postes!C$5,IF(C21="Voiture",Postes!C$3,IF(C21="Moto",Postes!C$2,IF(C21="Vélo",Postes!C$1,""))))))))</f>
        <v/>
      </c>
      <c r="G21" s="33"/>
      <c r="H21" s="34"/>
      <c r="I21" s="45"/>
      <c r="J21" s="10">
        <f t="shared" si="0"/>
        <v>0</v>
      </c>
      <c r="K21" s="71"/>
    </row>
    <row r="22" spans="1:11">
      <c r="A22" s="44"/>
      <c r="B22" s="34"/>
      <c r="C22" s="33"/>
      <c r="D22" s="62"/>
      <c r="E22" s="66"/>
      <c r="F22" s="8" t="str">
        <f>IF(C22="Autre",Postes!C$8,IF(C22="SNCF",Postes!C$7,IF(C22="RATP",Postes!C$6,IF(C22="Impôts_Moto",Postes!C$4,IF(C22="Impôts_Auto",Postes!C$5,IF(C22="Voiture",Postes!C$3,IF(C22="Moto",Postes!C$2,IF(C22="Vélo",Postes!C$1,""))))))))</f>
        <v/>
      </c>
      <c r="G22" s="33"/>
      <c r="H22" s="34"/>
      <c r="I22" s="45"/>
      <c r="J22" s="10">
        <f t="shared" si="0"/>
        <v>0</v>
      </c>
      <c r="K22" s="71"/>
    </row>
    <row r="23" spans="1:11">
      <c r="A23" s="44"/>
      <c r="B23" s="34"/>
      <c r="C23" s="62"/>
      <c r="D23" s="62"/>
      <c r="E23" s="66"/>
      <c r="F23" s="8" t="str">
        <f>IF(C23="Autre",Postes!C$8,IF(C23="SNCF",Postes!C$7,IF(C23="RATP",Postes!C$6,IF(C23="Impôts_Moto",Postes!C$4,IF(C23="Impôts_Auto",Postes!C$5,IF(C23="Voiture",Postes!C$3,IF(C23="Moto",Postes!C$2,IF(C23="Vélo",Postes!C$1,""))))))))</f>
        <v/>
      </c>
      <c r="G23" s="33"/>
      <c r="H23" s="34"/>
      <c r="I23" s="45"/>
      <c r="J23" s="10">
        <f t="shared" si="0"/>
        <v>0</v>
      </c>
      <c r="K23" s="71"/>
    </row>
    <row r="24" spans="1:11">
      <c r="A24" s="44"/>
      <c r="B24" s="34"/>
      <c r="C24" s="33"/>
      <c r="D24" s="62"/>
      <c r="E24" s="66"/>
      <c r="F24" s="8" t="str">
        <f>IF(C24="Autre",Postes!C$8,IF(C24="SNCF",Postes!C$7,IF(C24="RATP",Postes!C$6,IF(C24="Impôts_Moto",Postes!C$4,IF(C24="Impôts_Auto",Postes!C$5,IF(C24="Voiture",Postes!C$3,IF(C24="Moto",Postes!C$2,IF(C24="Vélo",Postes!C$1,""))))))))</f>
        <v/>
      </c>
      <c r="G24" s="33"/>
      <c r="H24" s="34"/>
      <c r="I24" s="45"/>
      <c r="J24" s="10">
        <f t="shared" si="0"/>
        <v>0</v>
      </c>
      <c r="K24" s="71"/>
    </row>
    <row r="25" spans="1:11">
      <c r="A25" s="44"/>
      <c r="B25" s="34"/>
      <c r="C25" s="33"/>
      <c r="D25" s="62"/>
      <c r="E25" s="66"/>
      <c r="F25" s="8" t="str">
        <f>IF(C25="Autre",Postes!C$8,IF(C25="SNCF",Postes!C$7,IF(C25="RATP",Postes!C$6,IF(C25="Impôts_Moto",Postes!C$4,IF(C25="Impôts_Auto",Postes!C$5,IF(C25="Voiture",Postes!C$3,IF(C25="Moto",Postes!C$2,IF(C25="Vélo",Postes!C$1,""))))))))</f>
        <v/>
      </c>
      <c r="G25" s="33"/>
      <c r="H25" s="34"/>
      <c r="I25" s="45"/>
      <c r="J25" s="10">
        <f t="shared" si="0"/>
        <v>0</v>
      </c>
      <c r="K25" s="71"/>
    </row>
    <row r="26" spans="1:11">
      <c r="A26" s="44"/>
      <c r="B26" s="34"/>
      <c r="C26" s="33"/>
      <c r="D26" s="62"/>
      <c r="E26" s="66"/>
      <c r="F26" s="8" t="str">
        <f>IF(C26="Autre",Postes!C$8,IF(C26="SNCF",Postes!C$7,IF(C26="RATP",Postes!C$6,IF(C26="Impôts_Moto",Postes!C$4,IF(C26="Impôts_Auto",Postes!C$5,IF(C26="Voiture",Postes!C$3,IF(C26="Moto",Postes!C$2,IF(C26="Vélo",Postes!C$1,""))))))))</f>
        <v/>
      </c>
      <c r="G26" s="33"/>
      <c r="H26" s="34"/>
      <c r="I26" s="45"/>
      <c r="J26" s="10">
        <f t="shared" si="0"/>
        <v>0</v>
      </c>
      <c r="K26" s="71"/>
    </row>
    <row r="27" spans="1:11">
      <c r="A27" s="44"/>
      <c r="B27" s="34"/>
      <c r="C27" s="62"/>
      <c r="D27" s="62"/>
      <c r="E27" s="66"/>
      <c r="F27" s="8" t="str">
        <f>IF(C27="Autre",Postes!C$8,IF(C27="SNCF",Postes!C$7,IF(C27="RATP",Postes!C$6,IF(C27="Impôts_Moto",Postes!C$4,IF(C27="Impôts_Auto",Postes!C$5,IF(C27="Voiture",Postes!C$3,IF(C27="Moto",Postes!C$2,IF(C27="Vélo",Postes!C$1,""))))))))</f>
        <v/>
      </c>
      <c r="G27" s="33"/>
      <c r="H27" s="34"/>
      <c r="I27" s="45"/>
      <c r="J27" s="10">
        <f t="shared" si="0"/>
        <v>0</v>
      </c>
      <c r="K27" s="71"/>
    </row>
    <row r="28" spans="1:11">
      <c r="A28" s="44"/>
      <c r="B28" s="34"/>
      <c r="C28" s="33"/>
      <c r="D28" s="62"/>
      <c r="E28" s="66"/>
      <c r="F28" s="8" t="str">
        <f>IF(C28="Autre",Postes!C$8,IF(C28="SNCF",Postes!C$7,IF(C28="RATP",Postes!C$6,IF(C28="Impôts_Moto",Postes!C$4,IF(C28="Impôts_Auto",Postes!C$5,IF(C28="Voiture",Postes!C$3,IF(C28="Moto",Postes!C$2,IF(C28="Vélo",Postes!C$1,""))))))))</f>
        <v/>
      </c>
      <c r="G28" s="33"/>
      <c r="H28" s="34"/>
      <c r="I28" s="45"/>
      <c r="J28" s="10">
        <f t="shared" si="0"/>
        <v>0</v>
      </c>
      <c r="K28" s="71"/>
    </row>
    <row r="29" spans="1:11">
      <c r="A29" s="44"/>
      <c r="B29" s="34"/>
      <c r="C29" s="33"/>
      <c r="D29" s="62"/>
      <c r="E29" s="66"/>
      <c r="F29" s="8" t="str">
        <f>IF(C29="Autre",Postes!C$8,IF(C29="SNCF",Postes!C$7,IF(C29="RATP",Postes!C$6,IF(C29="Impôts_Moto",Postes!C$4,IF(C29="Impôts_Auto",Postes!C$5,IF(C29="Voiture",Postes!C$3,IF(C29="Moto",Postes!C$2,IF(C29="Vélo",Postes!C$1,""))))))))</f>
        <v/>
      </c>
      <c r="G29" s="33"/>
      <c r="H29" s="34"/>
      <c r="I29" s="45"/>
      <c r="J29" s="10">
        <f t="shared" si="0"/>
        <v>0</v>
      </c>
      <c r="K29" s="71"/>
    </row>
    <row r="30" spans="1:11">
      <c r="A30" s="44"/>
      <c r="B30" s="34"/>
      <c r="C30" s="33"/>
      <c r="D30" s="62"/>
      <c r="E30" s="66"/>
      <c r="F30" s="8" t="str">
        <f>IF(C30="Autre",Postes!C$8,IF(C30="SNCF",Postes!C$7,IF(C30="RATP",Postes!C$6,IF(C30="Impôts_Moto",Postes!C$4,IF(C30="Impôts_Auto",Postes!C$5,IF(C30="Voiture",Postes!C$3,IF(C30="Moto",Postes!C$2,IF(C30="Vélo",Postes!C$1,""))))))))</f>
        <v/>
      </c>
      <c r="G30" s="33"/>
      <c r="H30" s="34"/>
      <c r="I30" s="45"/>
      <c r="J30" s="10">
        <f t="shared" si="0"/>
        <v>0</v>
      </c>
      <c r="K30" s="71"/>
    </row>
    <row r="31" spans="1:11">
      <c r="A31" s="44"/>
      <c r="B31" s="34"/>
      <c r="C31" s="62"/>
      <c r="D31" s="62"/>
      <c r="E31" s="66"/>
      <c r="F31" s="8" t="str">
        <f>IF(C31="Autre",Postes!C$8,IF(C31="SNCF",Postes!C$7,IF(C31="RATP",Postes!C$6,IF(C31="Impôts_Moto",Postes!C$4,IF(C31="Impôts_Auto",Postes!C$5,IF(C31="Voiture",Postes!C$3,IF(C31="Moto",Postes!C$2,IF(C31="Vélo",Postes!C$1,""))))))))</f>
        <v/>
      </c>
      <c r="G31" s="33"/>
      <c r="H31" s="34"/>
      <c r="I31" s="45"/>
      <c r="J31" s="10">
        <f t="shared" si="0"/>
        <v>0</v>
      </c>
      <c r="K31" s="71"/>
    </row>
    <row r="32" spans="1:11">
      <c r="A32" s="44"/>
      <c r="B32" s="34"/>
      <c r="C32" s="33"/>
      <c r="D32" s="62"/>
      <c r="E32" s="66"/>
      <c r="F32" s="8" t="str">
        <f>IF(C32="Autre",Postes!C$8,IF(C32="SNCF",Postes!C$7,IF(C32="RATP",Postes!C$6,IF(C32="Impôts_Moto",Postes!C$4,IF(C32="Impôts_Auto",Postes!C$5,IF(C32="Voiture",Postes!C$3,IF(C32="Moto",Postes!C$2,IF(C32="Vélo",Postes!C$1,""))))))))</f>
        <v/>
      </c>
      <c r="G32" s="33"/>
      <c r="H32" s="34"/>
      <c r="I32" s="45"/>
      <c r="J32" s="10">
        <f t="shared" si="0"/>
        <v>0</v>
      </c>
      <c r="K32" s="71"/>
    </row>
    <row r="33" spans="1:11">
      <c r="A33" s="44"/>
      <c r="B33" s="34"/>
      <c r="C33" s="33"/>
      <c r="D33" s="62"/>
      <c r="E33" s="66"/>
      <c r="F33" s="8" t="str">
        <f>IF(C33="Autre",Postes!C$8,IF(C33="SNCF",Postes!C$7,IF(C33="RATP",Postes!C$6,IF(C33="Impôts_Moto",Postes!C$4,IF(C33="Impôts_Auto",Postes!C$5,IF(C33="Voiture",Postes!C$3,IF(C33="Moto",Postes!C$2,IF(C33="Vélo",Postes!C$1,""))))))))</f>
        <v/>
      </c>
      <c r="G33" s="33"/>
      <c r="H33" s="34"/>
      <c r="I33" s="45"/>
      <c r="J33" s="10">
        <f t="shared" si="0"/>
        <v>0</v>
      </c>
      <c r="K33" s="71"/>
    </row>
    <row r="34" spans="1:11">
      <c r="A34" s="44"/>
      <c r="B34" s="34"/>
      <c r="C34" s="33"/>
      <c r="D34" s="62"/>
      <c r="E34" s="66"/>
      <c r="F34" s="8" t="str">
        <f>IF(C34="Autre",Postes!C$8,IF(C34="SNCF",Postes!C$7,IF(C34="RATP",Postes!C$6,IF(C34="Impôts_Moto",Postes!C$4,IF(C34="Impôts_Auto",Postes!C$5,IF(C34="Voiture",Postes!C$3,IF(C34="Moto",Postes!C$2,IF(C34="Vélo",Postes!C$1,""))))))))</f>
        <v/>
      </c>
      <c r="G34" s="33"/>
      <c r="H34" s="34"/>
      <c r="I34" s="45"/>
      <c r="J34" s="10">
        <f t="shared" si="0"/>
        <v>0</v>
      </c>
      <c r="K34" s="71"/>
    </row>
    <row r="35" spans="1:11">
      <c r="A35" s="44"/>
      <c r="B35" s="34"/>
      <c r="C35" s="62"/>
      <c r="D35" s="62"/>
      <c r="E35" s="66"/>
      <c r="F35" s="8" t="str">
        <f>IF(C35="Autre",Postes!C$8,IF(C35="SNCF",Postes!C$7,IF(C35="RATP",Postes!C$6,IF(C35="Impôts_Moto",Postes!C$4,IF(C35="Impôts_Auto",Postes!C$5,IF(C35="Voiture",Postes!C$3,IF(C35="Moto",Postes!C$2,IF(C35="Vélo",Postes!C$1,""))))))))</f>
        <v/>
      </c>
      <c r="G35" s="33"/>
      <c r="H35" s="34"/>
      <c r="I35" s="45"/>
      <c r="J35" s="10">
        <f t="shared" si="0"/>
        <v>0</v>
      </c>
      <c r="K35" s="71"/>
    </row>
    <row r="36" spans="1:11">
      <c r="A36" s="44"/>
      <c r="B36" s="34"/>
      <c r="C36" s="33"/>
      <c r="D36" s="62"/>
      <c r="E36" s="66"/>
      <c r="F36" s="8" t="str">
        <f>IF(C36="Autre",Postes!C$8,IF(C36="SNCF",Postes!C$7,IF(C36="RATP",Postes!C$6,IF(C36="Impôts_Moto",Postes!C$4,IF(C36="Impôts_Auto",Postes!C$5,IF(C36="Voiture",Postes!C$3,IF(C36="Moto",Postes!C$2,IF(C36="Vélo",Postes!C$1,""))))))))</f>
        <v/>
      </c>
      <c r="G36" s="33"/>
      <c r="H36" s="34"/>
      <c r="I36" s="45"/>
      <c r="J36" s="10">
        <f t="shared" si="0"/>
        <v>0</v>
      </c>
      <c r="K36" s="71"/>
    </row>
    <row r="37" spans="1:11">
      <c r="A37" s="44"/>
      <c r="B37" s="34"/>
      <c r="C37" s="33"/>
      <c r="D37" s="62"/>
      <c r="E37" s="66"/>
      <c r="F37" s="8" t="str">
        <f>IF(C37="Autre",Postes!C$8,IF(C37="SNCF",Postes!C$7,IF(C37="RATP",Postes!C$6,IF(C37="Impôts_Moto",Postes!C$4,IF(C37="Impôts_Auto",Postes!C$5,IF(C37="Voiture",Postes!C$3,IF(C37="Moto",Postes!C$2,IF(C37="Vélo",Postes!C$1,""))))))))</f>
        <v/>
      </c>
      <c r="G37" s="33"/>
      <c r="H37" s="34"/>
      <c r="I37" s="45"/>
      <c r="J37" s="10">
        <f t="shared" si="0"/>
        <v>0</v>
      </c>
      <c r="K37" s="71"/>
    </row>
    <row r="38" spans="1:11">
      <c r="A38" s="44"/>
      <c r="B38" s="34"/>
      <c r="C38" s="33"/>
      <c r="D38" s="62"/>
      <c r="E38" s="66"/>
      <c r="F38" s="8" t="str">
        <f>IF(C38="Autre",Postes!C$8,IF(C38="SNCF",Postes!C$7,IF(C38="RATP",Postes!C$6,IF(C38="Impôts_Moto",Postes!C$4,IF(C38="Impôts_Auto",Postes!C$5,IF(C38="Voiture",Postes!C$3,IF(C38="Moto",Postes!C$2,IF(C38="Vélo",Postes!C$1,""))))))))</f>
        <v/>
      </c>
      <c r="G38" s="33"/>
      <c r="H38" s="34"/>
      <c r="I38" s="45"/>
      <c r="J38" s="10">
        <f t="shared" si="0"/>
        <v>0</v>
      </c>
      <c r="K38" s="71"/>
    </row>
    <row r="39" spans="1:11">
      <c r="A39" s="44"/>
      <c r="B39" s="34"/>
      <c r="C39" s="62"/>
      <c r="D39" s="62"/>
      <c r="E39" s="66"/>
      <c r="F39" s="8" t="str">
        <f>IF(C39="Autre",Postes!C$8,IF(C39="SNCF",Postes!C$7,IF(C39="RATP",Postes!C$6,IF(C39="Impôts_Moto",Postes!C$4,IF(C39="Impôts_Auto",Postes!C$5,IF(C39="Voiture",Postes!C$3,IF(C39="Moto",Postes!C$2,IF(C39="Vélo",Postes!C$1,""))))))))</f>
        <v/>
      </c>
      <c r="G39" s="33"/>
      <c r="H39" s="34"/>
      <c r="I39" s="45"/>
      <c r="J39" s="10">
        <f t="shared" si="0"/>
        <v>0</v>
      </c>
      <c r="K39" s="71"/>
    </row>
    <row r="40" spans="1:11">
      <c r="A40" s="44"/>
      <c r="B40" s="34"/>
      <c r="C40" s="33"/>
      <c r="D40" s="62"/>
      <c r="E40" s="66"/>
      <c r="F40" s="8" t="str">
        <f>IF(C40="Autre",Postes!C$8,IF(C40="SNCF",Postes!C$7,IF(C40="RATP",Postes!C$6,IF(C40="Impôts_Moto",Postes!C$4,IF(C40="Impôts_Auto",Postes!C$5,IF(C40="Voiture",Postes!C$3,IF(C40="Moto",Postes!C$2,IF(C40="Vélo",Postes!C$1,""))))))))</f>
        <v/>
      </c>
      <c r="G40" s="33"/>
      <c r="H40" s="34"/>
      <c r="I40" s="45"/>
      <c r="J40" s="10">
        <f t="shared" si="0"/>
        <v>0</v>
      </c>
      <c r="K40" s="71"/>
    </row>
    <row r="41" spans="1:11">
      <c r="A41" s="44"/>
      <c r="B41" s="34"/>
      <c r="C41" s="33"/>
      <c r="D41" s="62"/>
      <c r="E41" s="66"/>
      <c r="F41" s="8" t="str">
        <f>IF(C41="Autre",Postes!C$8,IF(C41="SNCF",Postes!C$7,IF(C41="RATP",Postes!C$6,IF(C41="Impôts_Moto",Postes!C$4,IF(C41="Impôts_Auto",Postes!C$5,IF(C41="Voiture",Postes!C$3,IF(C41="Moto",Postes!C$2,IF(C41="Vélo",Postes!C$1,""))))))))</f>
        <v/>
      </c>
      <c r="G41" s="33"/>
      <c r="H41" s="34"/>
      <c r="I41" s="45"/>
      <c r="J41" s="10">
        <f t="shared" si="0"/>
        <v>0</v>
      </c>
      <c r="K41" s="71"/>
    </row>
    <row r="42" spans="1:11">
      <c r="A42" s="44"/>
      <c r="B42" s="34"/>
      <c r="C42" s="33"/>
      <c r="D42" s="62"/>
      <c r="E42" s="66"/>
      <c r="F42" s="8" t="str">
        <f>IF(C42="Autre",Postes!C$8,IF(C42="SNCF",Postes!C$7,IF(C42="RATP",Postes!C$6,IF(C42="Impôts_Moto",Postes!C$4,IF(C42="Impôts_Auto",Postes!C$5,IF(C42="Voiture",Postes!C$3,IF(C42="Moto",Postes!C$2,IF(C42="Vélo",Postes!C$1,""))))))))</f>
        <v/>
      </c>
      <c r="G42" s="33"/>
      <c r="H42" s="34"/>
      <c r="I42" s="45"/>
      <c r="J42" s="10">
        <f t="shared" si="0"/>
        <v>0</v>
      </c>
      <c r="K42" s="71"/>
    </row>
    <row r="43" spans="1:11">
      <c r="A43" s="44"/>
      <c r="B43" s="34"/>
      <c r="C43" s="62"/>
      <c r="D43" s="62"/>
      <c r="E43" s="66"/>
      <c r="F43" s="8" t="str">
        <f>IF(C43="Autre",Postes!C$8,IF(C43="SNCF",Postes!C$7,IF(C43="RATP",Postes!C$6,IF(C43="Impôts_Moto",Postes!C$4,IF(C43="Impôts_Auto",Postes!C$5,IF(C43="Voiture",Postes!C$3,IF(C43="Moto",Postes!C$2,IF(C43="Vélo",Postes!C$1,""))))))))</f>
        <v/>
      </c>
      <c r="G43" s="33"/>
      <c r="H43" s="34"/>
      <c r="I43" s="45"/>
      <c r="J43" s="10">
        <f t="shared" si="0"/>
        <v>0</v>
      </c>
      <c r="K43" s="71"/>
    </row>
    <row r="44" spans="1:11">
      <c r="A44" s="44"/>
      <c r="B44" s="34"/>
      <c r="C44" s="33"/>
      <c r="D44" s="62"/>
      <c r="E44" s="66"/>
      <c r="F44" s="8" t="str">
        <f>IF(C44="Autre",Postes!C$8,IF(C44="SNCF",Postes!C$7,IF(C44="RATP",Postes!C$6,IF(C44="Impôts_Moto",Postes!C$4,IF(C44="Impôts_Auto",Postes!C$5,IF(C44="Voiture",Postes!C$3,IF(C44="Moto",Postes!C$2,IF(C44="Vélo",Postes!C$1,""))))))))</f>
        <v/>
      </c>
      <c r="G44" s="33"/>
      <c r="H44" s="34"/>
      <c r="I44" s="45"/>
      <c r="J44" s="10">
        <f t="shared" si="0"/>
        <v>0</v>
      </c>
      <c r="K44" s="71"/>
    </row>
    <row r="45" spans="1:11">
      <c r="A45" s="44"/>
      <c r="B45" s="34"/>
      <c r="C45" s="33"/>
      <c r="D45" s="62"/>
      <c r="E45" s="66"/>
      <c r="F45" s="8" t="str">
        <f>IF(C45="Autre",Postes!C$8,IF(C45="SNCF",Postes!C$7,IF(C45="RATP",Postes!C$6,IF(C45="Impôts_Moto",Postes!C$4,IF(C45="Impôts_Auto",Postes!C$5,IF(C45="Voiture",Postes!C$3,IF(C45="Moto",Postes!C$2,IF(C45="Vélo",Postes!C$1,""))))))))</f>
        <v/>
      </c>
      <c r="G45" s="33"/>
      <c r="H45" s="34"/>
      <c r="I45" s="45"/>
      <c r="J45" s="10">
        <f t="shared" si="0"/>
        <v>0</v>
      </c>
      <c r="K45" s="71"/>
    </row>
    <row r="46" spans="1:11">
      <c r="A46" s="44"/>
      <c r="B46" s="34"/>
      <c r="C46" s="33"/>
      <c r="D46" s="62"/>
      <c r="E46" s="66"/>
      <c r="F46" s="8" t="str">
        <f>IF(C46="Autre",Postes!C$8,IF(C46="SNCF",Postes!C$7,IF(C46="RATP",Postes!C$6,IF(C46="Impôts_Moto",Postes!C$4,IF(C46="Impôts_Auto",Postes!C$5,IF(C46="Voiture",Postes!C$3,IF(C46="Moto",Postes!C$2,IF(C46="Vélo",Postes!C$1,""))))))))</f>
        <v/>
      </c>
      <c r="G46" s="33"/>
      <c r="H46" s="34"/>
      <c r="I46" s="45"/>
      <c r="J46" s="10">
        <f t="shared" si="0"/>
        <v>0</v>
      </c>
      <c r="K46" s="71"/>
    </row>
    <row r="47" spans="1:11">
      <c r="A47" s="44"/>
      <c r="B47" s="34"/>
      <c r="C47" s="62"/>
      <c r="D47" s="62"/>
      <c r="E47" s="66"/>
      <c r="F47" s="8" t="str">
        <f>IF(C47="Autre",Postes!C$8,IF(C47="SNCF",Postes!C$7,IF(C47="RATP",Postes!C$6,IF(C47="Impôts_Moto",Postes!C$4,IF(C47="Impôts_Auto",Postes!C$5,IF(C47="Voiture",Postes!C$3,IF(C47="Moto",Postes!C$2,IF(C47="Vélo",Postes!C$1,""))))))))</f>
        <v/>
      </c>
      <c r="G47" s="33"/>
      <c r="H47" s="34"/>
      <c r="I47" s="45"/>
      <c r="J47" s="10">
        <f t="shared" si="0"/>
        <v>0</v>
      </c>
      <c r="K47" s="71"/>
    </row>
    <row r="48" spans="1:11">
      <c r="A48" s="44"/>
      <c r="B48" s="34"/>
      <c r="C48" s="33"/>
      <c r="D48" s="62"/>
      <c r="E48" s="66"/>
      <c r="F48" s="8" t="str">
        <f>IF(C48="Autre",Postes!C$8,IF(C48="SNCF",Postes!C$7,IF(C48="RATP",Postes!C$6,IF(C48="Impôts_Moto",Postes!C$4,IF(C48="Impôts_Auto",Postes!C$5,IF(C48="Voiture",Postes!C$3,IF(C48="Moto",Postes!C$2,IF(C48="Vélo",Postes!C$1,""))))))))</f>
        <v/>
      </c>
      <c r="G48" s="33"/>
      <c r="H48" s="34"/>
      <c r="I48" s="45"/>
      <c r="J48" s="10">
        <f t="shared" si="0"/>
        <v>0</v>
      </c>
      <c r="K48" s="71"/>
    </row>
    <row r="49" spans="1:11">
      <c r="A49" s="44"/>
      <c r="B49" s="34"/>
      <c r="C49" s="33"/>
      <c r="D49" s="62"/>
      <c r="E49" s="66"/>
      <c r="F49" s="8" t="str">
        <f>IF(C49="Autre",Postes!C$8,IF(C49="SNCF",Postes!C$7,IF(C49="RATP",Postes!C$6,IF(C49="Impôts_Moto",Postes!C$4,IF(C49="Impôts_Auto",Postes!C$5,IF(C49="Voiture",Postes!C$3,IF(C49="Moto",Postes!C$2,IF(C49="Vélo",Postes!C$1,""))))))))</f>
        <v/>
      </c>
      <c r="G49" s="33"/>
      <c r="H49" s="34"/>
      <c r="I49" s="45"/>
      <c r="J49" s="10">
        <f t="shared" si="0"/>
        <v>0</v>
      </c>
      <c r="K49" s="71"/>
    </row>
    <row r="50" spans="1:11">
      <c r="A50" s="46"/>
      <c r="B50" s="47"/>
      <c r="C50" s="63"/>
      <c r="D50" s="62"/>
      <c r="E50" s="67"/>
      <c r="F50" s="64" t="str">
        <f>IF(C50="Autre",Postes!C$8,IF(C50="SNCF",Postes!C$7,IF(C50="RATP",Postes!C$6,IF(C50="Impôts_Moto",Postes!C$4,IF(C50="Impôts_Auto",Postes!C$5,IF(C50="Voiture",Postes!C$3,IF(C50="Moto",Postes!C$2,IF(C50="Vélo",Postes!C$1,""))))))))</f>
        <v/>
      </c>
      <c r="G50" s="48"/>
      <c r="H50" s="47"/>
      <c r="I50" s="49"/>
      <c r="J50" s="98">
        <f t="shared" si="0"/>
        <v>0</v>
      </c>
      <c r="K50" s="72"/>
    </row>
    <row r="51" spans="1:11" ht="15.75" thickBot="1">
      <c r="A51" s="150" t="s">
        <v>3</v>
      </c>
      <c r="B51" s="151"/>
      <c r="C51" s="74"/>
      <c r="D51" s="75">
        <f>SUM(D15:D50)</f>
        <v>0</v>
      </c>
      <c r="E51" s="76">
        <f>SUM(E15:E50)</f>
        <v>0</v>
      </c>
      <c r="F51" s="75">
        <f>SUM(F15:F50)</f>
        <v>0</v>
      </c>
      <c r="G51" s="74"/>
      <c r="H51" s="74"/>
      <c r="I51" s="77"/>
      <c r="J51" s="11">
        <f>SUM(J15:J50)</f>
        <v>0</v>
      </c>
      <c r="K51" s="12">
        <f>SUM(K14:K50)</f>
        <v>0</v>
      </c>
    </row>
    <row r="52" spans="1:11" ht="15.75" thickBot="1">
      <c r="A52" s="50"/>
      <c r="B52" s="50"/>
      <c r="C52" s="50"/>
      <c r="D52" s="50"/>
      <c r="E52" s="50"/>
      <c r="F52" s="50"/>
      <c r="G52" s="50"/>
      <c r="H52" s="50"/>
      <c r="I52" s="50"/>
      <c r="J52" s="50"/>
    </row>
    <row r="53" spans="1:11" ht="15.75" thickBot="1">
      <c r="A53" s="50"/>
      <c r="B53" s="50"/>
      <c r="C53" s="51" t="s">
        <v>20</v>
      </c>
      <c r="D53" s="52" t="s">
        <v>2</v>
      </c>
      <c r="E53" s="52" t="s">
        <v>19</v>
      </c>
      <c r="F53" s="163" t="s">
        <v>11</v>
      </c>
      <c r="G53" s="164"/>
      <c r="H53" s="52" t="s">
        <v>12</v>
      </c>
      <c r="I53" s="53" t="s">
        <v>21</v>
      </c>
      <c r="J53" s="50"/>
    </row>
    <row r="54" spans="1:11">
      <c r="A54" s="50"/>
      <c r="B54" s="50"/>
      <c r="C54" s="13">
        <f>COUNTIF(B$15:B$50,F54)</f>
        <v>0</v>
      </c>
      <c r="D54" s="14">
        <f>SUMIF(B$15:B$50,F54,J$15:J$50)</f>
        <v>0</v>
      </c>
      <c r="E54" s="15">
        <f>SUMIF(B$15:B$50,F54,E$15:E$50)</f>
        <v>0</v>
      </c>
      <c r="F54" s="154" t="str">
        <f>Postes!E1</f>
        <v>Permanence</v>
      </c>
      <c r="G54" s="154"/>
      <c r="H54" s="16">
        <f>I54*24*'recap annuel'!E$27</f>
        <v>0</v>
      </c>
      <c r="I54" s="17">
        <f>SUMIF(B$15:B$50,F54,K$15:K$50)</f>
        <v>0</v>
      </c>
      <c r="J54" s="50"/>
    </row>
    <row r="55" spans="1:11">
      <c r="A55" s="50"/>
      <c r="B55" s="50"/>
      <c r="C55" s="18">
        <f t="shared" ref="C55:C60" si="1">COUNTIF(B$15:B$50,F55)</f>
        <v>0</v>
      </c>
      <c r="D55" s="19">
        <f t="shared" ref="D55:D60" si="2">SUMIF(B$15:B$50,F55,J$15:J$50)</f>
        <v>0</v>
      </c>
      <c r="E55" s="20">
        <f t="shared" ref="E55:E60" si="3">SUMIF(B$15:B$50,F55,E$15:E$50)</f>
        <v>0</v>
      </c>
      <c r="F55" s="155" t="str">
        <f>Postes!E2</f>
        <v>Réunion</v>
      </c>
      <c r="G55" s="155"/>
      <c r="H55" s="21">
        <f>I55*24*'recap annuel'!E$27</f>
        <v>0</v>
      </c>
      <c r="I55" s="22">
        <f t="shared" ref="I55:I60" si="4">SUMIF(B$15:B$50,F55,K$15:K$50)</f>
        <v>0</v>
      </c>
      <c r="J55" s="50"/>
    </row>
    <row r="56" spans="1:11">
      <c r="A56" s="50"/>
      <c r="B56" s="50"/>
      <c r="C56" s="18">
        <f t="shared" si="1"/>
        <v>0</v>
      </c>
      <c r="D56" s="19">
        <f t="shared" si="2"/>
        <v>0</v>
      </c>
      <c r="E56" s="20">
        <f t="shared" si="3"/>
        <v>0</v>
      </c>
      <c r="F56" s="155" t="str">
        <f>Postes!E3</f>
        <v>Représentation</v>
      </c>
      <c r="G56" s="155"/>
      <c r="H56" s="21">
        <f>I56*24*'recap annuel'!E$27</f>
        <v>0</v>
      </c>
      <c r="I56" s="22">
        <f t="shared" si="4"/>
        <v>0</v>
      </c>
      <c r="J56" s="50"/>
    </row>
    <row r="57" spans="1:11">
      <c r="A57" s="50"/>
      <c r="B57" s="50"/>
      <c r="C57" s="18">
        <f t="shared" si="1"/>
        <v>0</v>
      </c>
      <c r="D57" s="19">
        <f t="shared" si="2"/>
        <v>0</v>
      </c>
      <c r="E57" s="20">
        <f t="shared" si="3"/>
        <v>0</v>
      </c>
      <c r="F57" s="155" t="str">
        <f>Postes!E4</f>
        <v>Bureau/CA</v>
      </c>
      <c r="G57" s="155"/>
      <c r="H57" s="21">
        <f>I57*24*'recap annuel'!E$27</f>
        <v>0</v>
      </c>
      <c r="I57" s="22">
        <f t="shared" si="4"/>
        <v>0</v>
      </c>
      <c r="J57" s="50"/>
    </row>
    <row r="58" spans="1:11">
      <c r="A58" s="50"/>
      <c r="B58" s="50"/>
      <c r="C58" s="18">
        <f t="shared" si="1"/>
        <v>0</v>
      </c>
      <c r="D58" s="19">
        <f t="shared" si="2"/>
        <v>0</v>
      </c>
      <c r="E58" s="20">
        <f t="shared" si="3"/>
        <v>0</v>
      </c>
      <c r="F58" s="155" t="str">
        <f>Postes!E5</f>
        <v>Préfecture/DDCS</v>
      </c>
      <c r="G58" s="155"/>
      <c r="H58" s="21">
        <f>I58*24*'recap annuel'!E$27</f>
        <v>0</v>
      </c>
      <c r="I58" s="22">
        <f t="shared" si="4"/>
        <v>0</v>
      </c>
      <c r="J58" s="50"/>
    </row>
    <row r="59" spans="1:11">
      <c r="A59" s="50"/>
      <c r="B59" s="50"/>
      <c r="C59" s="18">
        <f t="shared" si="1"/>
        <v>0</v>
      </c>
      <c r="D59" s="19">
        <f t="shared" si="2"/>
        <v>0</v>
      </c>
      <c r="E59" s="20">
        <f t="shared" si="3"/>
        <v>0</v>
      </c>
      <c r="F59" s="155" t="str">
        <f>Postes!E6</f>
        <v>Courses</v>
      </c>
      <c r="G59" s="155"/>
      <c r="H59" s="21">
        <f>I59*24*'recap annuel'!E$27</f>
        <v>0</v>
      </c>
      <c r="I59" s="22">
        <f t="shared" si="4"/>
        <v>0</v>
      </c>
      <c r="J59" s="50"/>
    </row>
    <row r="60" spans="1:11" ht="15.75" thickBot="1">
      <c r="A60" s="50"/>
      <c r="B60" s="50"/>
      <c r="C60" s="23">
        <f t="shared" si="1"/>
        <v>0</v>
      </c>
      <c r="D60" s="24">
        <f t="shared" si="2"/>
        <v>0</v>
      </c>
      <c r="E60" s="25">
        <f t="shared" si="3"/>
        <v>0</v>
      </c>
      <c r="F60" s="162" t="str">
        <f>Postes!E7</f>
        <v>Télé Travail</v>
      </c>
      <c r="G60" s="162"/>
      <c r="H60" s="26">
        <f>I60*24*'recap annuel'!E$27</f>
        <v>0</v>
      </c>
      <c r="I60" s="27">
        <f t="shared" si="4"/>
        <v>0</v>
      </c>
      <c r="J60" s="50"/>
    </row>
    <row r="61" spans="1:11" ht="15.75" thickBot="1">
      <c r="A61" s="50"/>
      <c r="B61" s="50"/>
      <c r="C61" s="28">
        <f>SUM(C54:C60)</f>
        <v>0</v>
      </c>
      <c r="D61" s="68">
        <f>SUM(D54:D60)</f>
        <v>0</v>
      </c>
      <c r="E61" s="29">
        <f t="shared" ref="E61" si="5">SUM(E54:E60)</f>
        <v>0</v>
      </c>
      <c r="F61" s="30"/>
      <c r="G61" s="69" t="s">
        <v>13</v>
      </c>
      <c r="H61" s="31">
        <f>SUM(H54:H60)</f>
        <v>0</v>
      </c>
      <c r="I61" s="32">
        <f>SUM(I54:I60)</f>
        <v>0</v>
      </c>
      <c r="J61" s="50"/>
    </row>
    <row r="62" spans="1:11">
      <c r="A62" s="36"/>
      <c r="B62" s="36"/>
      <c r="C62" s="36"/>
      <c r="D62" s="36"/>
      <c r="E62" s="36"/>
      <c r="F62" s="36"/>
      <c r="G62" s="36"/>
      <c r="H62" s="36"/>
      <c r="I62" s="36"/>
      <c r="J62" s="35"/>
    </row>
    <row r="63" spans="1:11">
      <c r="A63" s="36"/>
      <c r="B63" s="36"/>
      <c r="C63" s="36"/>
      <c r="D63" s="36"/>
      <c r="E63" s="36"/>
      <c r="F63" s="36"/>
      <c r="G63" s="36"/>
      <c r="H63" s="36"/>
      <c r="I63" s="36"/>
      <c r="J63" s="35"/>
    </row>
    <row r="64" spans="1:11">
      <c r="A64" s="36"/>
      <c r="B64" s="36"/>
      <c r="C64" s="36"/>
      <c r="D64" s="36"/>
      <c r="E64" s="36"/>
      <c r="F64" s="36"/>
      <c r="G64" s="36"/>
      <c r="H64" s="36"/>
      <c r="I64" s="36"/>
      <c r="J64" s="35"/>
    </row>
    <row r="65" spans="1:10">
      <c r="A65" s="36"/>
      <c r="B65" s="36"/>
      <c r="C65" s="36"/>
      <c r="D65" s="36"/>
      <c r="E65" s="36"/>
      <c r="F65" s="36"/>
      <c r="G65" s="36"/>
      <c r="H65" s="36"/>
      <c r="I65" s="36"/>
      <c r="J65" s="35"/>
    </row>
    <row r="66" spans="1:10">
      <c r="A66" s="36"/>
      <c r="B66" s="36"/>
      <c r="C66" s="36"/>
      <c r="D66" s="36"/>
      <c r="E66" s="36"/>
      <c r="F66" s="36"/>
      <c r="G66" s="36"/>
      <c r="H66" s="36"/>
      <c r="I66" s="36"/>
      <c r="J66" s="35"/>
    </row>
    <row r="67" spans="1:10">
      <c r="A67" s="36"/>
      <c r="B67" s="36"/>
      <c r="C67" s="36"/>
      <c r="D67" s="36"/>
      <c r="E67" s="36"/>
      <c r="F67" s="36"/>
      <c r="G67" s="36"/>
      <c r="H67" s="36"/>
      <c r="I67" s="36"/>
      <c r="J67" s="35"/>
    </row>
    <row r="68" spans="1:10">
      <c r="A68" s="36"/>
      <c r="B68" s="36"/>
      <c r="C68" s="36"/>
      <c r="D68" s="36"/>
      <c r="E68" s="36"/>
      <c r="F68" s="36"/>
      <c r="G68" s="36"/>
      <c r="H68" s="36"/>
      <c r="I68" s="36"/>
      <c r="J68" s="35"/>
    </row>
    <row r="69" spans="1:10">
      <c r="A69" s="36"/>
      <c r="B69" s="36"/>
      <c r="C69" s="36"/>
      <c r="D69" s="36"/>
      <c r="E69" s="36"/>
      <c r="F69" s="36"/>
      <c r="G69" s="36"/>
      <c r="H69" s="36"/>
      <c r="I69" s="36"/>
      <c r="J69" s="35"/>
    </row>
    <row r="70" spans="1:10">
      <c r="A70" s="35"/>
      <c r="B70" s="35"/>
      <c r="C70" s="35"/>
      <c r="D70" s="35"/>
      <c r="E70" s="35"/>
      <c r="F70" s="35"/>
      <c r="G70" s="35"/>
      <c r="H70" s="35"/>
      <c r="I70" s="35"/>
      <c r="J70" s="35"/>
    </row>
  </sheetData>
  <sheetProtection sheet="1" formatCells="0" selectLockedCells="1"/>
  <mergeCells count="18">
    <mergeCell ref="F60:G60"/>
    <mergeCell ref="F53:G53"/>
    <mergeCell ref="A8:K8"/>
    <mergeCell ref="F54:G54"/>
    <mergeCell ref="F55:G55"/>
    <mergeCell ref="F56:G56"/>
    <mergeCell ref="F57:G57"/>
    <mergeCell ref="F58:G58"/>
    <mergeCell ref="F59:G59"/>
    <mergeCell ref="A12:B12"/>
    <mergeCell ref="C12:F12"/>
    <mergeCell ref="H12:I12"/>
    <mergeCell ref="A51:B51"/>
    <mergeCell ref="D2:H2"/>
    <mergeCell ref="D3:H3"/>
    <mergeCell ref="D4:H4"/>
    <mergeCell ref="D6:H6"/>
    <mergeCell ref="A10:K10"/>
  </mergeCells>
  <conditionalFormatting sqref="I15:I50">
    <cfRule type="cellIs" dxfId="75" priority="116" operator="equal">
      <formula>"Santé"</formula>
    </cfRule>
    <cfRule type="cellIs" dxfId="74" priority="117" operator="equal">
      <formula>"Education et citoyenneté"</formula>
    </cfRule>
    <cfRule type="cellIs" dxfId="73" priority="118" operator="equal">
      <formula>"Politiques publiques"</formula>
    </cfRule>
    <cfRule type="cellIs" dxfId="72" priority="119" operator="equal">
      <formula>"Professionnalisation"</formula>
    </cfRule>
  </conditionalFormatting>
  <conditionalFormatting sqref="E15">
    <cfRule type="expression" dxfId="71" priority="79">
      <formula>($C$15="SNCF")+($C$15="RATP")+($C$15="Autre")</formula>
    </cfRule>
  </conditionalFormatting>
  <conditionalFormatting sqref="E16">
    <cfRule type="expression" dxfId="70" priority="78">
      <formula>($C$16="SNCF")+($C$16="RATP")+($C$16="AUTRE")</formula>
    </cfRule>
  </conditionalFormatting>
  <conditionalFormatting sqref="E17">
    <cfRule type="expression" dxfId="69" priority="77">
      <formula>($C$17="SNCF")+($C$17="RATP")+($C$17="Autre")</formula>
    </cfRule>
  </conditionalFormatting>
  <conditionalFormatting sqref="E18">
    <cfRule type="expression" dxfId="68" priority="76">
      <formula>($C$18="SNCF")+($C$18="RATP")+($C$18="Autre")</formula>
    </cfRule>
  </conditionalFormatting>
  <conditionalFormatting sqref="E19">
    <cfRule type="expression" dxfId="67" priority="75">
      <formula>($C$19="SNCF")+($C$19="RATP")+($C$19="Autre")</formula>
    </cfRule>
  </conditionalFormatting>
  <conditionalFormatting sqref="E20">
    <cfRule type="expression" dxfId="66" priority="74">
      <formula>($C$20="SNCF")+($C$20="RATP")+($C$20="Autre")</formula>
    </cfRule>
  </conditionalFormatting>
  <conditionalFormatting sqref="E21">
    <cfRule type="expression" dxfId="65" priority="73">
      <formula>($C$21="SNCF")+($C$21="RATP")+($C$21="Autre")</formula>
    </cfRule>
  </conditionalFormatting>
  <conditionalFormatting sqref="E22">
    <cfRule type="expression" dxfId="64" priority="72">
      <formula>($C$22="SNCF")+($C$22="RATP")+($C$22="Autre")</formula>
    </cfRule>
  </conditionalFormatting>
  <conditionalFormatting sqref="E23">
    <cfRule type="expression" dxfId="63" priority="71">
      <formula>($C$23="SNCF")+($C$23="RATP")+($C$23="Autre")</formula>
    </cfRule>
  </conditionalFormatting>
  <conditionalFormatting sqref="E24">
    <cfRule type="expression" dxfId="62" priority="70">
      <formula>($C$24="SNCF")+($C$24="RATP")+($C$24="Autre")</formula>
    </cfRule>
  </conditionalFormatting>
  <conditionalFormatting sqref="E25">
    <cfRule type="expression" dxfId="61" priority="69">
      <formula>($C$25="SNCF")+($C$25="RATP")+($C$25="Autre")</formula>
    </cfRule>
  </conditionalFormatting>
  <conditionalFormatting sqref="E26">
    <cfRule type="expression" dxfId="60" priority="68">
      <formula>($C$26="SNCF")+($C$26="RATP")+($C$26="Autre")</formula>
    </cfRule>
  </conditionalFormatting>
  <conditionalFormatting sqref="E27">
    <cfRule type="expression" dxfId="59" priority="67">
      <formula>($C$27="SNCF")+($C$27="RATP")+($C$27="Autre")</formula>
    </cfRule>
  </conditionalFormatting>
  <conditionalFormatting sqref="E28">
    <cfRule type="expression" dxfId="58" priority="66">
      <formula>($C$28="SNCF")+($C$28="RATP")+($C$28="Autre")</formula>
    </cfRule>
  </conditionalFormatting>
  <conditionalFormatting sqref="E29">
    <cfRule type="expression" dxfId="57" priority="65">
      <formula>($C$29="SNCF")+($C$29="RATP")+($C$29="Autre")</formula>
    </cfRule>
  </conditionalFormatting>
  <conditionalFormatting sqref="E30">
    <cfRule type="expression" dxfId="56" priority="64">
      <formula>($C$30="SNCF")+($C$30="RATP")+($C$30="Autre")</formula>
    </cfRule>
  </conditionalFormatting>
  <conditionalFormatting sqref="E31">
    <cfRule type="expression" dxfId="55" priority="63">
      <formula>($C$31="SNCF")+($C$31="RATP")+($C$31="Autre")</formula>
    </cfRule>
  </conditionalFormatting>
  <conditionalFormatting sqref="E32">
    <cfRule type="expression" dxfId="54" priority="62">
      <formula>($C$32="SNCF")+($C$32="RATP")+($C$32="Autre")</formula>
    </cfRule>
  </conditionalFormatting>
  <conditionalFormatting sqref="E33">
    <cfRule type="expression" dxfId="53" priority="61">
      <formula>($C$33="SNCF")+($C$33="RATP")+($C$33="Autre")</formula>
    </cfRule>
  </conditionalFormatting>
  <conditionalFormatting sqref="E34">
    <cfRule type="expression" dxfId="52" priority="60">
      <formula>($C$34="SNCF")+($C$34="RATP")+($C$34="Autre")</formula>
    </cfRule>
  </conditionalFormatting>
  <conditionalFormatting sqref="E35">
    <cfRule type="expression" dxfId="51" priority="59">
      <formula>($C$35="SNCF")+($C$35="RATP")+($C$35="Autre")</formula>
    </cfRule>
  </conditionalFormatting>
  <conditionalFormatting sqref="E36">
    <cfRule type="expression" dxfId="50" priority="58">
      <formula>($C$36="SNCF")+($C$36="RATP")+($C$36="Autre")</formula>
    </cfRule>
  </conditionalFormatting>
  <conditionalFormatting sqref="E37">
    <cfRule type="expression" dxfId="49" priority="57">
      <formula>($C$37="SNCF")+($C$37="RATP")+($C$37="Autre")</formula>
    </cfRule>
  </conditionalFormatting>
  <conditionalFormatting sqref="E38">
    <cfRule type="expression" dxfId="48" priority="56">
      <formula>($C$38="SNCF")+($C$38="RATP")+($C$38="Autre")</formula>
    </cfRule>
  </conditionalFormatting>
  <conditionalFormatting sqref="E39">
    <cfRule type="expression" dxfId="47" priority="55">
      <formula>($C$39="SNCF")+($C$39="RATP")+($C$39="Autre")</formula>
    </cfRule>
  </conditionalFormatting>
  <conditionalFormatting sqref="E40">
    <cfRule type="expression" dxfId="46" priority="54">
      <formula>($C$40="SNCF")+($C$40="RATP")+($C$40="Autre")</formula>
    </cfRule>
  </conditionalFormatting>
  <conditionalFormatting sqref="E41">
    <cfRule type="expression" dxfId="45" priority="53">
      <formula>($C$41="SNCF")+($C$41="RATP")+($C$41="Autre")</formula>
    </cfRule>
  </conditionalFormatting>
  <conditionalFormatting sqref="E42">
    <cfRule type="expression" dxfId="44" priority="52">
      <formula>($C$42="SNCF")+($C$42="RATP")+($C$42="Autre")</formula>
    </cfRule>
  </conditionalFormatting>
  <conditionalFormatting sqref="E43">
    <cfRule type="expression" dxfId="43" priority="51">
      <formula>($C$43="SNCF")+($C$43="RATP")+($C$43="Autre")</formula>
    </cfRule>
  </conditionalFormatting>
  <conditionalFormatting sqref="E44">
    <cfRule type="expression" dxfId="42" priority="50">
      <formula>($C$44="SNCF")+($C$44="RATP")+($C$44="Autre")</formula>
    </cfRule>
  </conditionalFormatting>
  <conditionalFormatting sqref="E45">
    <cfRule type="expression" dxfId="41" priority="49">
      <formula>($C$45="SNCF")+($C$45="RATP")+($C$45="Autre")</formula>
    </cfRule>
  </conditionalFormatting>
  <conditionalFormatting sqref="E46">
    <cfRule type="expression" dxfId="40" priority="48">
      <formula>($C$46="SNCF")+($C$46="RATP")+($C$46="Autre")</formula>
    </cfRule>
  </conditionalFormatting>
  <conditionalFormatting sqref="E47">
    <cfRule type="expression" dxfId="39" priority="47">
      <formula>($C$47="SNCF")+($C$47="RATP")+($C$47="Autre")</formula>
    </cfRule>
  </conditionalFormatting>
  <conditionalFormatting sqref="E48">
    <cfRule type="expression" dxfId="38" priority="46">
      <formula>($C$48="SNCF")+($C$48="RATP")+($C$48="Autre")</formula>
    </cfRule>
  </conditionalFormatting>
  <conditionalFormatting sqref="E49">
    <cfRule type="expression" dxfId="37" priority="45">
      <formula>($C$49="SNCF")+($C$49="RATP")+($C$49="Autre")</formula>
    </cfRule>
  </conditionalFormatting>
  <conditionalFormatting sqref="E50">
    <cfRule type="expression" dxfId="36" priority="44">
      <formula>($C$50="SNCF")+($C$50="RATP")+($C$50="Autre")</formula>
    </cfRule>
  </conditionalFormatting>
  <conditionalFormatting sqref="D15">
    <cfRule type="expression" dxfId="35" priority="43">
      <formula>(C15="Vélo")+(C15="Moto")+(C15="Voiture")+(C15="Impôts_Auto")+(C15="Impôts_Moto")</formula>
    </cfRule>
  </conditionalFormatting>
  <conditionalFormatting sqref="D16">
    <cfRule type="expression" dxfId="34" priority="42">
      <formula>(C16="Vélo")+(C16="Moto")+(C16="Voiture")+(C16="Impôts_Auto")+(C16="Impôts_Moto")</formula>
    </cfRule>
  </conditionalFormatting>
  <conditionalFormatting sqref="D17">
    <cfRule type="expression" dxfId="33" priority="41">
      <formula>(C17="Vélo")+(C17="Moto")+(C17="Voiture")+(C17="Impôts_Auto")+(C17="Impôts_Moto")</formula>
    </cfRule>
  </conditionalFormatting>
  <conditionalFormatting sqref="D18">
    <cfRule type="expression" dxfId="32" priority="40">
      <formula>(C18="Vélo")+(C18="Moto")+(C18="Voiture")+(C18="Impôts_Auto")+(C18="Impôts_Moto")</formula>
    </cfRule>
  </conditionalFormatting>
  <conditionalFormatting sqref="D19">
    <cfRule type="expression" dxfId="31" priority="39">
      <formula>(C19="Vélo")+(C19="Moto")+(C19="Voiture")+(C19="Impôts_Auto")+(C19="Impôts_Moto")</formula>
    </cfRule>
  </conditionalFormatting>
  <conditionalFormatting sqref="D20">
    <cfRule type="expression" dxfId="30" priority="31">
      <formula>(C20="Vélo")+(C20="Moto")+(C20="Voiture")+(C20="Impôts_Auto")+(C20="Impôts_Moto")</formula>
    </cfRule>
  </conditionalFormatting>
  <conditionalFormatting sqref="D21">
    <cfRule type="expression" dxfId="29" priority="30">
      <formula>(C21="Vélo")+(C21="Moto")+(C21="Voiture")+(C21="Impôts_Auto")+(C21="Impôts_Moto")</formula>
    </cfRule>
  </conditionalFormatting>
  <conditionalFormatting sqref="D22">
    <cfRule type="expression" dxfId="28" priority="29">
      <formula>(C22="Vélo")+(C22="Moto")+(C22="Voiture")+(C22="Impôts_Auto")+(C22="Impôts_Moto")</formula>
    </cfRule>
  </conditionalFormatting>
  <conditionalFormatting sqref="D23">
    <cfRule type="expression" dxfId="27" priority="28">
      <formula>(C23="Vélo")+(C23="Moto")+(C23="Voiture")+(C23="Impôts_Auto")+(C23="Impôts_Moto")</formula>
    </cfRule>
  </conditionalFormatting>
  <conditionalFormatting sqref="D24">
    <cfRule type="expression" dxfId="26" priority="27">
      <formula>(C24="Vélo")+(C24="Moto")+(C24="Voiture")+(C24="Impôts_Auto")+(C24="Impôts_Moto")</formula>
    </cfRule>
  </conditionalFormatting>
  <conditionalFormatting sqref="D25">
    <cfRule type="expression" dxfId="25" priority="26">
      <formula>(C25="Vélo")+(C25="Moto")+(C25="Voiture")+(C25="Impôts_Auto")+(C25="Impôts_Moto")</formula>
    </cfRule>
  </conditionalFormatting>
  <conditionalFormatting sqref="D26">
    <cfRule type="expression" dxfId="24" priority="25">
      <formula>(C26="Vélo")+(C26="Moto")+(C26="Voiture")+(C26="Impôts_Auto")+(C26="Impôts_Moto")</formula>
    </cfRule>
  </conditionalFormatting>
  <conditionalFormatting sqref="D27">
    <cfRule type="expression" dxfId="23" priority="24">
      <formula>(C27="Vélo")+(C27="Moto")+(C27="Voiture")+(C27="Impôts_Auto")+(C27="Impôts_Moto")</formula>
    </cfRule>
  </conditionalFormatting>
  <conditionalFormatting sqref="D28">
    <cfRule type="expression" dxfId="22" priority="23">
      <formula>(C28="Vélo")+(C28="Moto")+(C28="Voiture")+(C28="Impôts_Auto")+(C28="Impôts_Moto")</formula>
    </cfRule>
  </conditionalFormatting>
  <conditionalFormatting sqref="D29">
    <cfRule type="expression" dxfId="21" priority="22">
      <formula>(C29="Vélo")+(C29="Moto")+(C29="Voiture")+(C29="Impôts_Auto")+(C29="Impôts_Moto")</formula>
    </cfRule>
  </conditionalFormatting>
  <conditionalFormatting sqref="D30">
    <cfRule type="expression" dxfId="20" priority="21">
      <formula>(C30="Vélo")+(C30="Moto")+(C30="Voiture")+(C30="Impôts_Auto")+(C30="Impôts_Moto")</formula>
    </cfRule>
  </conditionalFormatting>
  <conditionalFormatting sqref="D31">
    <cfRule type="expression" dxfId="19" priority="20">
      <formula>(C31="Vélo")+(C31="Moto")+(C31="Voiture")+(C31="Impôts_Auto")+(C31="Impôts_Moto")</formula>
    </cfRule>
  </conditionalFormatting>
  <conditionalFormatting sqref="D32">
    <cfRule type="expression" dxfId="18" priority="19">
      <formula>(C32="Vélo")+(C32="Moto")+(C32="Voiture")+(C32="Impôts_Auto")+(C32="Impôts_Moto")</formula>
    </cfRule>
  </conditionalFormatting>
  <conditionalFormatting sqref="D33">
    <cfRule type="expression" dxfId="17" priority="18">
      <formula>(C33="Vélo")+(C33="Moto")+(C33="Voiture")+(C33="Impôts_Auto")+(C33="Impôts_Moto")</formula>
    </cfRule>
  </conditionalFormatting>
  <conditionalFormatting sqref="D34">
    <cfRule type="expression" dxfId="16" priority="17">
      <formula>(C34="Vélo")+(C34="Moto")+(C34="Voiture")+(C34="Impôts_Auto")+(C34="Impôts_Moto")</formula>
    </cfRule>
  </conditionalFormatting>
  <conditionalFormatting sqref="D35">
    <cfRule type="expression" dxfId="15" priority="16">
      <formula>(C35="Vélo")+(C35="Moto")+(C35="Voiture")+(C35="Impôts_Auto")+(C35="Impôts_Moto")</formula>
    </cfRule>
  </conditionalFormatting>
  <conditionalFormatting sqref="D36">
    <cfRule type="expression" dxfId="14" priority="15">
      <formula>(C36="Vélo")+(C36="Moto")+(C36="Voiture")+(C36="Impôts_Auto")+(C36="Impôts_Moto")</formula>
    </cfRule>
  </conditionalFormatting>
  <conditionalFormatting sqref="D37">
    <cfRule type="expression" dxfId="13" priority="14">
      <formula>(C37="Vélo")+(C37="Moto")+(C37="Voiture")+(C37="Impôts_Auto")+(C37="Impôts_Moto")</formula>
    </cfRule>
  </conditionalFormatting>
  <conditionalFormatting sqref="D38">
    <cfRule type="expression" dxfId="12" priority="13">
      <formula>(C38="Vélo")+(C38="Moto")+(C38="Voiture")+(C38="Impôts_Auto")+(C38="Impôts_Moto")</formula>
    </cfRule>
  </conditionalFormatting>
  <conditionalFormatting sqref="D39">
    <cfRule type="expression" dxfId="11" priority="12">
      <formula>(C39="Vélo")+(C39="Moto")+(C39="Voiture")+(C39="Impôts_Auto")+(C39="Impôts_Moto")</formula>
    </cfRule>
  </conditionalFormatting>
  <conditionalFormatting sqref="D40">
    <cfRule type="expression" dxfId="10" priority="11">
      <formula>(C40="Vélo")+(C40="Moto")+(C40="Voiture")+(C40="Impôts_Auto")+(C40="Impôts_Moto")</formula>
    </cfRule>
  </conditionalFormatting>
  <conditionalFormatting sqref="D41">
    <cfRule type="expression" dxfId="9" priority="10">
      <formula>(C41="Vélo")+(C41="Moto")+(C41="Voiture")+(C41="Impôts_Auto")+(C41="Impôts_Moto")</formula>
    </cfRule>
  </conditionalFormatting>
  <conditionalFormatting sqref="D42">
    <cfRule type="expression" dxfId="8" priority="9">
      <formula>(C42="Vélo")+(C42="Moto")+(C42="Voiture")+(C42="Impôts_Auto")+(C42="Impôts_Moto")</formula>
    </cfRule>
  </conditionalFormatting>
  <conditionalFormatting sqref="D43">
    <cfRule type="expression" dxfId="7" priority="8">
      <formula>(C43="Vélo")+(C43="Moto")+(C43="Voiture")+(C43="Impôts_Auto")+(C43="Impôts_Moto")</formula>
    </cfRule>
  </conditionalFormatting>
  <conditionalFormatting sqref="D44">
    <cfRule type="expression" dxfId="6" priority="7">
      <formula>(C44="Vélo")+(C44="Moto")+(C44="Voiture")+(C44="Impôts_Auto")+(C44="Impôts_Moto")</formula>
    </cfRule>
  </conditionalFormatting>
  <conditionalFormatting sqref="D45">
    <cfRule type="expression" dxfId="5" priority="6">
      <formula>(C45="Vélo")+(C45="Moto")+(C45="Voiture")+(C45="Impôts_Auto")+(C45="Impôts_Moto")</formula>
    </cfRule>
  </conditionalFormatting>
  <conditionalFormatting sqref="D46">
    <cfRule type="expression" dxfId="4" priority="5">
      <formula>(C46="Vélo")+(C46="Moto")+(C46="Voiture")+(C46="Impôts_Auto")+(C46="Impôts_Moto")</formula>
    </cfRule>
  </conditionalFormatting>
  <conditionalFormatting sqref="D47">
    <cfRule type="expression" dxfId="3" priority="4">
      <formula>(C47="Vélo")+(C47="Moto")+(C47="Voiture")+(C47="Impôts_Auto")+(C47="Impôts_Moto")</formula>
    </cfRule>
  </conditionalFormatting>
  <conditionalFormatting sqref="D48">
    <cfRule type="expression" dxfId="2" priority="3">
      <formula>(C48="Vélo")+(C48="Moto")+(C48="Voiture")+(C48="Impôts_Auto")+(C48="Impôts_Moto")</formula>
    </cfRule>
  </conditionalFormatting>
  <conditionalFormatting sqref="D49">
    <cfRule type="expression" dxfId="1" priority="2">
      <formula>(C49="Vélo")+(C49="Moto")+(C49="Voiture")+(C49="Impôts_Auto")+(C49="Impôts_Moto")</formula>
    </cfRule>
  </conditionalFormatting>
  <conditionalFormatting sqref="D50">
    <cfRule type="expression" dxfId="0" priority="1">
      <formula>(C50="Vélo")+(C50="Moto")+(C50="Voiture")+(C50="Impôts_Auto")+(C50="Impôts_Moto")</formula>
    </cfRule>
  </conditionalFormatting>
  <dataValidations count="2">
    <dataValidation type="list" allowBlank="1" showInputMessage="1" showErrorMessage="1" sqref="I15:I50" xr:uid="{00000000-0002-0000-0D00-000000000000}">
      <formula1>Pôles</formula1>
    </dataValidation>
    <dataValidation type="list" allowBlank="1" showInputMessage="1" showErrorMessage="1" sqref="K15:K50" xr:uid="{00000000-0002-0000-0D00-000001000000}">
      <formula1>heures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Postes!$E$1:$E$7</xm:f>
          </x14:formula1>
          <xm:sqref>B15:B50</xm:sqref>
        </x14:dataValidation>
        <x14:dataValidation type="list" allowBlank="1" showInputMessage="1" showErrorMessage="1" xr:uid="{00000000-0002-0000-0D00-000003000000}">
          <x14:formula1>
            <xm:f>Postes!$B$1:$B$8</xm:f>
          </x14:formula1>
          <xm:sqref>C15:C50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1" tint="4.9989318521683403E-2"/>
  </sheetPr>
  <dimension ref="B1:I32"/>
  <sheetViews>
    <sheetView workbookViewId="0">
      <selection activeCell="E10" sqref="E10"/>
    </sheetView>
  </sheetViews>
  <sheetFormatPr baseColWidth="10" defaultRowHeight="15"/>
  <cols>
    <col min="2" max="2" width="17.7109375" customWidth="1"/>
    <col min="3" max="3" width="18.7109375" customWidth="1"/>
    <col min="4" max="5" width="18.5703125" customWidth="1"/>
    <col min="6" max="6" width="19.5703125" customWidth="1"/>
    <col min="7" max="7" width="24.7109375" customWidth="1"/>
  </cols>
  <sheetData>
    <row r="1" spans="2:9">
      <c r="B1" s="55" t="s">
        <v>8</v>
      </c>
      <c r="C1" s="189">
        <v>0.1</v>
      </c>
      <c r="E1" s="55" t="s">
        <v>5</v>
      </c>
      <c r="G1" t="s">
        <v>55</v>
      </c>
      <c r="I1" s="56">
        <v>0</v>
      </c>
    </row>
    <row r="2" spans="2:9">
      <c r="B2" s="57" t="s">
        <v>6</v>
      </c>
      <c r="C2" s="188">
        <v>0.2</v>
      </c>
      <c r="E2" s="57" t="s">
        <v>9</v>
      </c>
      <c r="G2" t="s">
        <v>58</v>
      </c>
      <c r="I2" s="56">
        <v>2.0833333333333332E-2</v>
      </c>
    </row>
    <row r="3" spans="2:9" ht="15.75" thickBot="1">
      <c r="B3" s="57" t="s">
        <v>7</v>
      </c>
      <c r="C3" s="188">
        <v>0.3</v>
      </c>
      <c r="E3" s="57" t="s">
        <v>10</v>
      </c>
      <c r="G3" t="s">
        <v>63</v>
      </c>
      <c r="I3" s="56">
        <v>4.1666666666666664E-2</v>
      </c>
    </row>
    <row r="4" spans="2:9">
      <c r="B4" s="192" t="s">
        <v>51</v>
      </c>
      <c r="C4" s="190">
        <v>0.123</v>
      </c>
      <c r="E4" s="57" t="s">
        <v>22</v>
      </c>
      <c r="G4" t="s">
        <v>56</v>
      </c>
      <c r="I4" s="56">
        <v>6.25E-2</v>
      </c>
    </row>
    <row r="5" spans="2:9" ht="15.75" thickBot="1">
      <c r="B5" s="193" t="s">
        <v>52</v>
      </c>
      <c r="C5" s="191">
        <v>0.315</v>
      </c>
      <c r="E5" s="57" t="s">
        <v>60</v>
      </c>
      <c r="I5" s="56">
        <v>8.3333333333333301E-2</v>
      </c>
    </row>
    <row r="6" spans="2:9">
      <c r="B6" s="57" t="s">
        <v>95</v>
      </c>
      <c r="C6" s="58">
        <v>0</v>
      </c>
      <c r="E6" s="57" t="s">
        <v>64</v>
      </c>
      <c r="I6" s="56">
        <v>0.104166666666667</v>
      </c>
    </row>
    <row r="7" spans="2:9">
      <c r="B7" s="57" t="s">
        <v>25</v>
      </c>
      <c r="C7" s="58">
        <v>0</v>
      </c>
      <c r="E7" s="59" t="s">
        <v>29</v>
      </c>
      <c r="I7" s="56">
        <v>0.125</v>
      </c>
    </row>
    <row r="8" spans="2:9">
      <c r="B8" s="59" t="s">
        <v>26</v>
      </c>
      <c r="C8" s="60">
        <v>0</v>
      </c>
      <c r="I8" s="56">
        <v>0.14583333333333301</v>
      </c>
    </row>
    <row r="9" spans="2:9">
      <c r="I9" s="56">
        <v>0.16666666666666699</v>
      </c>
    </row>
    <row r="10" spans="2:9">
      <c r="I10" s="56">
        <v>0.1875</v>
      </c>
    </row>
    <row r="11" spans="2:9">
      <c r="I11" s="56">
        <v>0.20833333333333301</v>
      </c>
    </row>
    <row r="12" spans="2:9">
      <c r="I12" s="56">
        <v>0.22916666666666699</v>
      </c>
    </row>
    <row r="13" spans="2:9" ht="15.75" thickBot="1">
      <c r="I13" s="56">
        <v>0.25</v>
      </c>
    </row>
    <row r="14" spans="2:9" ht="15.75" thickBot="1">
      <c r="B14" t="s">
        <v>35</v>
      </c>
      <c r="C14" s="196">
        <v>13.73</v>
      </c>
      <c r="I14" s="56">
        <v>0.27083333333333298</v>
      </c>
    </row>
    <row r="15" spans="2:9">
      <c r="I15" s="56">
        <v>0.29166666666666702</v>
      </c>
    </row>
    <row r="16" spans="2:9" ht="15" customHeight="1">
      <c r="I16" s="56">
        <v>0.3125</v>
      </c>
    </row>
    <row r="17" spans="2:9">
      <c r="I17" s="56">
        <v>0.33333333333333298</v>
      </c>
    </row>
    <row r="18" spans="2:9">
      <c r="I18" s="56">
        <v>0.35416666666666702</v>
      </c>
    </row>
    <row r="19" spans="2:9">
      <c r="I19" s="56">
        <v>0.375</v>
      </c>
    </row>
    <row r="20" spans="2:9">
      <c r="I20" s="56">
        <v>0.39583333333333298</v>
      </c>
    </row>
    <row r="21" spans="2:9">
      <c r="I21" s="56">
        <v>0.41666666666666702</v>
      </c>
    </row>
    <row r="22" spans="2:9" ht="15" customHeight="1">
      <c r="I22" s="56">
        <v>0.4375</v>
      </c>
    </row>
    <row r="23" spans="2:9" ht="15" customHeight="1">
      <c r="I23" s="56">
        <v>0.45833333333333298</v>
      </c>
    </row>
    <row r="24" spans="2:9">
      <c r="I24" s="56">
        <v>0.47916666666666702</v>
      </c>
    </row>
    <row r="25" spans="2:9">
      <c r="I25" s="56">
        <v>0.5</v>
      </c>
    </row>
    <row r="28" spans="2:9">
      <c r="B28" s="99" t="s">
        <v>49</v>
      </c>
    </row>
    <row r="29" spans="2:9">
      <c r="B29" t="s">
        <v>50</v>
      </c>
      <c r="D29" s="2"/>
    </row>
    <row r="30" spans="2:9">
      <c r="D30" s="2"/>
    </row>
    <row r="31" spans="2:9">
      <c r="C31" s="1"/>
      <c r="D31" s="2"/>
    </row>
    <row r="32" spans="2:9">
      <c r="B32" s="2"/>
      <c r="C32" s="2"/>
    </row>
  </sheetData>
  <hyperlinks>
    <hyperlink ref="B28" r:id="rId1" location="cas-a34caa-2" xr:uid="{02AE196E-0DA6-4546-82DD-6462D8BED09E}"/>
  </hyperlinks>
  <printOptions horizontalCentered="1"/>
  <pageMargins left="0.47244094488188981" right="0.70866141732283472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2B2B2"/>
  </sheetPr>
  <dimension ref="A1:S27"/>
  <sheetViews>
    <sheetView workbookViewId="0">
      <selection activeCell="A7" sqref="A7:G7"/>
    </sheetView>
  </sheetViews>
  <sheetFormatPr baseColWidth="10" defaultRowHeight="15"/>
  <cols>
    <col min="3" max="3" width="14.42578125" customWidth="1"/>
  </cols>
  <sheetData>
    <row r="1" spans="1:19" ht="28.5">
      <c r="A1" s="35"/>
      <c r="B1" s="35"/>
      <c r="C1" s="130" t="s">
        <v>31</v>
      </c>
      <c r="D1" s="130"/>
      <c r="E1" s="130"/>
      <c r="F1" s="130"/>
      <c r="G1" s="130"/>
      <c r="H1" s="35"/>
      <c r="I1" s="35"/>
    </row>
    <row r="2" spans="1:19" ht="28.5">
      <c r="A2" s="35"/>
      <c r="B2" s="35"/>
      <c r="C2" s="130" t="s">
        <v>53</v>
      </c>
      <c r="D2" s="130"/>
      <c r="E2" s="130"/>
      <c r="F2" s="130"/>
      <c r="G2" s="130"/>
      <c r="H2" s="35"/>
      <c r="I2" s="35"/>
    </row>
    <row r="3" spans="1:19" ht="18.75">
      <c r="A3" s="35"/>
      <c r="B3" s="35"/>
      <c r="C3" s="141">
        <f>JAN!D4</f>
        <v>0</v>
      </c>
      <c r="D3" s="141"/>
      <c r="E3" s="141"/>
      <c r="F3" s="141"/>
      <c r="G3" s="141"/>
      <c r="H3" s="35"/>
      <c r="I3" s="35"/>
    </row>
    <row r="4" spans="1:19">
      <c r="A4" s="35"/>
      <c r="B4" s="35"/>
      <c r="C4" s="35"/>
      <c r="D4" s="35"/>
      <c r="E4" s="35"/>
      <c r="F4" s="35"/>
      <c r="G4" s="35"/>
      <c r="H4" s="35"/>
      <c r="I4" s="35"/>
    </row>
    <row r="5" spans="1:19" ht="18">
      <c r="A5" s="35"/>
      <c r="B5" s="35"/>
      <c r="C5" s="140"/>
      <c r="D5" s="140"/>
      <c r="E5" s="140"/>
      <c r="F5" s="140"/>
      <c r="G5" s="140"/>
      <c r="H5" s="35"/>
      <c r="I5" s="35"/>
    </row>
    <row r="6" spans="1:19">
      <c r="A6" s="35"/>
      <c r="B6" s="35"/>
      <c r="C6" s="35"/>
      <c r="D6" s="35"/>
      <c r="E6" s="35"/>
      <c r="F6" s="35"/>
      <c r="G6" s="35"/>
      <c r="H6" s="35"/>
      <c r="I6" s="35"/>
    </row>
    <row r="7" spans="1:19" ht="29.25" customHeight="1">
      <c r="A7" s="138" t="s">
        <v>32</v>
      </c>
      <c r="B7" s="138"/>
      <c r="C7" s="138"/>
      <c r="D7" s="138"/>
      <c r="E7" s="138"/>
      <c r="F7" s="138"/>
      <c r="G7" s="138"/>
      <c r="H7" s="73"/>
      <c r="I7" s="73"/>
      <c r="J7" s="73"/>
      <c r="K7" s="73"/>
    </row>
    <row r="8" spans="1:19" ht="21">
      <c r="A8" s="142" t="s">
        <v>75</v>
      </c>
      <c r="B8" s="143"/>
      <c r="C8" s="143"/>
      <c r="D8" s="143"/>
      <c r="E8" s="143"/>
      <c r="F8" s="143"/>
      <c r="G8" s="143"/>
    </row>
    <row r="9" spans="1:19" ht="33" customHeight="1">
      <c r="A9" s="139" t="s">
        <v>48</v>
      </c>
      <c r="B9" s="139"/>
      <c r="C9" s="139"/>
      <c r="D9" s="139"/>
      <c r="E9" s="139"/>
      <c r="F9" s="139"/>
      <c r="G9" s="139"/>
    </row>
    <row r="10" spans="1:19" ht="15.75" thickBot="1">
      <c r="B10" s="1"/>
      <c r="C10" s="1"/>
      <c r="D10" s="1"/>
    </row>
    <row r="11" spans="1:19" ht="15.75" thickBot="1">
      <c r="A11" s="131" t="s">
        <v>33</v>
      </c>
      <c r="B11" s="132"/>
      <c r="C11" s="133">
        <f>JAN!C12</f>
        <v>0</v>
      </c>
      <c r="D11" s="134"/>
      <c r="E11" s="135"/>
    </row>
    <row r="12" spans="1:19" ht="15.75" thickBot="1">
      <c r="B12" s="1"/>
      <c r="C12" s="1"/>
      <c r="D12" s="1"/>
      <c r="S12" s="35"/>
    </row>
    <row r="13" spans="1:19" ht="15.75" thickBot="1">
      <c r="B13" s="54" t="s">
        <v>34</v>
      </c>
      <c r="C13" s="133">
        <f>JAN!H12</f>
        <v>0</v>
      </c>
      <c r="D13" s="134"/>
      <c r="E13" s="135"/>
    </row>
    <row r="14" spans="1:19">
      <c r="B14" s="1"/>
      <c r="C14" s="1"/>
      <c r="D14" s="1"/>
    </row>
    <row r="15" spans="1:19" ht="15.75" thickBot="1">
      <c r="A15" s="100"/>
      <c r="B15" s="1"/>
      <c r="C15" s="1"/>
      <c r="D15" s="1"/>
    </row>
    <row r="16" spans="1:19">
      <c r="A16" s="100"/>
      <c r="B16" s="136" t="s">
        <v>67</v>
      </c>
      <c r="C16" s="128" t="s">
        <v>65</v>
      </c>
      <c r="D16" s="128" t="s">
        <v>23</v>
      </c>
      <c r="E16" s="128" t="s">
        <v>66</v>
      </c>
      <c r="F16" s="126" t="s">
        <v>15</v>
      </c>
    </row>
    <row r="17" spans="2:6" ht="32.25" customHeight="1" thickBot="1">
      <c r="B17" s="137"/>
      <c r="C17" s="129"/>
      <c r="D17" s="129"/>
      <c r="E17" s="129"/>
      <c r="F17" s="127"/>
    </row>
    <row r="18" spans="2:6">
      <c r="B18" s="78">
        <f>JAN!C54+FEV!C54+MARS!C54+AVRIL!C54+MAI!C54+JUIN!C54+JUIL!C54+AOUT!C54+SEPT!C54+OCT!C54+NOV!C54+DEC!C54</f>
        <v>0</v>
      </c>
      <c r="C18" s="79" t="str">
        <f>Postes!E1</f>
        <v>Permanence</v>
      </c>
      <c r="D18" s="80">
        <f>JAN!I54+FEV!I54+MARS!I54+AVRIL!I54+MAI!I54+JUIN!I54+JUIL!I54+AOUT!I54+SEPT!I54+OCT!I54+NOV!I54+DEC!I54</f>
        <v>0</v>
      </c>
      <c r="E18" s="81">
        <f t="shared" ref="E18:E24" si="0">D18*24*E$27</f>
        <v>0</v>
      </c>
      <c r="F18" s="82">
        <f>JAN!D54+FEV!D54+MARS!D54+AVRIL!D54+MAI!D54+JUIN!D54+JUIL!D54+AOUT!D54+SEPT!D54+OCT!D54+NOV!D54+DEC!D54</f>
        <v>0</v>
      </c>
    </row>
    <row r="19" spans="2:6">
      <c r="B19" s="83">
        <f>JAN!C55+FEV!C55+MARS!C55+AVRIL!C55+MAI!C55+JUIN!C55+JUIL!C55+AOUT!C55+SEPT!C55+OCT!C55+NOV!C55+DEC!C55</f>
        <v>0</v>
      </c>
      <c r="C19" s="84" t="str">
        <f>Postes!E2</f>
        <v>Réunion</v>
      </c>
      <c r="D19" s="85">
        <f>JAN!I55+FEV!I55+MARS!I55+AVRIL!I55+MAI!I55+JUIN!I55+JUIL!I55+AOUT!I55+SEPT!I55+OCT!I55+NOV!I55+DEC!I55</f>
        <v>0</v>
      </c>
      <c r="E19" s="86">
        <f t="shared" si="0"/>
        <v>0</v>
      </c>
      <c r="F19" s="87">
        <f>JAN!D55+FEV!D55+MARS!D55+AVRIL!D55+MAI!D55+JUIN!D55+JUIL!D55+AOUT!D55+SEPT!D55+OCT!D55+NOV!D55+DEC!D55</f>
        <v>0</v>
      </c>
    </row>
    <row r="20" spans="2:6">
      <c r="B20" s="83">
        <f>JAN!C56+FEV!C56+MARS!C56+AVRIL!C56+MAI!C56+JUIN!C56+JUIL!C56+AOUT!C56+SEPT!C56+OCT!C56+NOV!C56+DEC!C56</f>
        <v>0</v>
      </c>
      <c r="C20" s="84" t="str">
        <f>Postes!E3</f>
        <v>Représentation</v>
      </c>
      <c r="D20" s="85">
        <f>JAN!I56+FEV!I56+MARS!I56+AVRIL!I56+MAI!I56+JUIN!I56+JUIL!I56+AOUT!I56+SEPT!I56+OCT!I56+NOV!I56+DEC!I56</f>
        <v>0</v>
      </c>
      <c r="E20" s="86">
        <f t="shared" si="0"/>
        <v>0</v>
      </c>
      <c r="F20" s="87">
        <f>JAN!D56+FEV!D56+MARS!D56+AVRIL!D56+MAI!D56+JUIN!D56+JUIL!D56+AOUT!D56+SEPT!D56+OCT!D56+NOV!D56+DEC!D56</f>
        <v>0</v>
      </c>
    </row>
    <row r="21" spans="2:6">
      <c r="B21" s="83">
        <f>JAN!C57+FEV!C57+MARS!C57+AVRIL!C57+MAI!C57+JUIN!C57+JUIL!C57+AOUT!C57+SEPT!C57+OCT!C57+NOV!C57+DEC!C57</f>
        <v>0</v>
      </c>
      <c r="C21" s="84" t="str">
        <f>Postes!E4</f>
        <v>Bureau/CA</v>
      </c>
      <c r="D21" s="85">
        <f>JAN!I57+FEV!I57+MARS!I57+AVRIL!I57+MAI!I57+JUIN!I57+JUIL!I57+AOUT!I57+SEPT!I57+OCT!I57+NOV!I57+DEC!I57</f>
        <v>0</v>
      </c>
      <c r="E21" s="86">
        <f t="shared" si="0"/>
        <v>0</v>
      </c>
      <c r="F21" s="87">
        <f>JAN!D57+FEV!D57+MARS!D57+AVRIL!D57+MAI!D57+JUIN!D57+JUIL!D57+AOUT!D57+SEPT!D57+OCT!D57+NOV!D57+DEC!D57</f>
        <v>0</v>
      </c>
    </row>
    <row r="22" spans="2:6">
      <c r="B22" s="83">
        <f>JAN!C58+FEV!C58+MARS!C58+AVRIL!C58+MAI!C58+JUIN!C58+JUIL!C58+AOUT!C58+SEPT!C58+OCT!C58+NOV!C58+DEC!C58</f>
        <v>0</v>
      </c>
      <c r="C22" s="84" t="str">
        <f>Postes!E5</f>
        <v>Préfecture/DDCS</v>
      </c>
      <c r="D22" s="85">
        <f>JAN!I58+FEV!I58+MARS!I58+AVRIL!I58+MAI!I58+JUIN!I58+JUIL!I58+AOUT!I58+SEPT!I58+OCT!I58+NOV!I58+DEC!I58</f>
        <v>0</v>
      </c>
      <c r="E22" s="86">
        <f t="shared" si="0"/>
        <v>0</v>
      </c>
      <c r="F22" s="87">
        <f>JAN!D58+FEV!D58+MARS!D58+AVRIL!D58+MAI!D58+JUIN!D58+JUIL!D58+AOUT!D58+SEPT!D58+OCT!D58+NOV!D58+DEC!D58</f>
        <v>0</v>
      </c>
    </row>
    <row r="23" spans="2:6">
      <c r="B23" s="83">
        <f>JAN!C59+FEV!C59+MARS!C59+AVRIL!C59+MAI!C59+JUIN!C59+JUIL!C59+AOUT!C59+SEPT!C59+OCT!C59+NOV!C59+DEC!C59</f>
        <v>0</v>
      </c>
      <c r="C23" s="84" t="str">
        <f>Postes!E6</f>
        <v>Courses</v>
      </c>
      <c r="D23" s="85">
        <f>JAN!I59+FEV!I59+MARS!I59+AVRIL!I59+MAI!I59+JUIN!I59+JUIL!I59+AOUT!I59+SEPT!I59+OCT!I59+NOV!I59+DEC!I59</f>
        <v>0</v>
      </c>
      <c r="E23" s="86">
        <f t="shared" si="0"/>
        <v>0</v>
      </c>
      <c r="F23" s="87">
        <f>JAN!D59+FEV!D59+MARS!D59+AVRIL!D59+MAI!D59+JUIN!D59+JUIL!D59+AOUT!D59+SEPT!D59+OCT!D59+NOV!D59+DEC!D59</f>
        <v>0</v>
      </c>
    </row>
    <row r="24" spans="2:6" ht="15.75" thickBot="1">
      <c r="B24" s="88">
        <f>JAN!C60+FEV!C60+MARS!C60+AVRIL!C60+MAI!C60+JUIN!C60+JUIL!C60+AOUT!C60+SEPT!C60+OCT!C60+NOV!C60+DEC!C60</f>
        <v>0</v>
      </c>
      <c r="C24" s="89" t="str">
        <f>Postes!E7</f>
        <v>Télé Travail</v>
      </c>
      <c r="D24" s="90">
        <f>JAN!I60+FEV!I60+MARS!I60+AVRIL!I60+MAI!I60+JUIN!I60+JUIL!I60+AOUT!I60+SEPT!I60+OCT!I60+NOV!I60+DEC!I60</f>
        <v>0</v>
      </c>
      <c r="E24" s="91">
        <f t="shared" si="0"/>
        <v>0</v>
      </c>
      <c r="F24" s="92">
        <f>JAN!D60+FEV!D60+MARS!D60+AVRIL!D60+MAI!D60+JUIN!D60+JUIL!D60+AOUT!D60+SEPT!D60+OCT!D60+NOV!D60+DEC!D60</f>
        <v>0</v>
      </c>
    </row>
    <row r="25" spans="2:6" ht="18.75" customHeight="1" thickBot="1">
      <c r="B25" s="101">
        <f>SUM(B18:B24)</f>
        <v>0</v>
      </c>
      <c r="C25" s="93"/>
      <c r="D25" s="94">
        <f>SUM(D18:D24)</f>
        <v>0</v>
      </c>
      <c r="E25" s="95">
        <f>SUM(E18:E24)</f>
        <v>0</v>
      </c>
      <c r="F25" s="96">
        <f>SUM(F18:F24)</f>
        <v>0</v>
      </c>
    </row>
    <row r="26" spans="2:6">
      <c r="C26" s="1"/>
      <c r="D26" s="1"/>
      <c r="E26" s="1"/>
    </row>
    <row r="27" spans="2:6" ht="15.75">
      <c r="B27" s="124" t="s">
        <v>18</v>
      </c>
      <c r="C27" s="125"/>
      <c r="D27" s="125"/>
      <c r="E27" s="97">
        <f>Postes!C14</f>
        <v>13.73</v>
      </c>
    </row>
  </sheetData>
  <sheetProtection algorithmName="SHA-512" hashValue="Q/S5JeJHMgMnY7R9GG8lqez+pHj5n8eJ+UwBH6C6LDfK1btc8pEoN+107OqbzbcyRsgWnlVgj1Pihm4yUbFc9Q==" saltValue="TQ2xQbBgMvpNwaNttGHGYQ==" spinCount="100000" sheet="1" objects="1" scenarios="1"/>
  <mergeCells count="16">
    <mergeCell ref="C1:G1"/>
    <mergeCell ref="A11:B11"/>
    <mergeCell ref="C11:E11"/>
    <mergeCell ref="C13:E13"/>
    <mergeCell ref="B16:B17"/>
    <mergeCell ref="A7:G7"/>
    <mergeCell ref="A9:G9"/>
    <mergeCell ref="C5:G5"/>
    <mergeCell ref="C3:G3"/>
    <mergeCell ref="C2:G2"/>
    <mergeCell ref="A8:G8"/>
    <mergeCell ref="B27:D27"/>
    <mergeCell ref="F16:F17"/>
    <mergeCell ref="C16:C17"/>
    <mergeCell ref="E16:E17"/>
    <mergeCell ref="D16:D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2F75B5"/>
  </sheetPr>
  <dimension ref="A1:K70"/>
  <sheetViews>
    <sheetView zoomScale="130" zoomScaleNormal="130" workbookViewId="0">
      <selection activeCell="D28" sqref="D28"/>
    </sheetView>
  </sheetViews>
  <sheetFormatPr baseColWidth="10" defaultRowHeight="15"/>
  <cols>
    <col min="2" max="2" width="13.5703125" customWidth="1"/>
    <col min="4" max="4" width="8.140625" customWidth="1"/>
    <col min="5" max="5" width="10.28515625" customWidth="1"/>
    <col min="6" max="6" width="8.140625" customWidth="1"/>
    <col min="7" max="7" width="30.140625" customWidth="1"/>
    <col min="8" max="8" width="22.140625" customWidth="1"/>
    <col min="9" max="9" width="10.85546875" style="117" customWidth="1"/>
  </cols>
  <sheetData>
    <row r="1" spans="1:11">
      <c r="A1" s="35"/>
      <c r="B1" s="35"/>
      <c r="C1" s="35"/>
      <c r="D1" s="35"/>
      <c r="E1" s="35"/>
      <c r="F1" s="35"/>
      <c r="G1" s="35"/>
      <c r="H1" s="35"/>
      <c r="I1" s="104"/>
      <c r="J1" s="35"/>
    </row>
    <row r="2" spans="1:11" ht="33.75">
      <c r="A2" s="35"/>
      <c r="B2" s="35"/>
      <c r="C2" s="35"/>
      <c r="D2" s="144" t="s">
        <v>31</v>
      </c>
      <c r="E2" s="144"/>
      <c r="F2" s="144"/>
      <c r="G2" s="144"/>
      <c r="H2" s="144"/>
      <c r="I2" s="104"/>
      <c r="J2" s="35"/>
    </row>
    <row r="3" spans="1:11" ht="34.5" thickBot="1">
      <c r="A3" s="35"/>
      <c r="B3" s="35"/>
      <c r="C3" s="35"/>
      <c r="D3" s="144" t="s">
        <v>57</v>
      </c>
      <c r="E3" s="144"/>
      <c r="F3" s="144"/>
      <c r="G3" s="144"/>
      <c r="H3" s="144"/>
      <c r="I3" s="104"/>
      <c r="J3" s="35"/>
    </row>
    <row r="4" spans="1:11" ht="27.75" thickTop="1" thickBot="1">
      <c r="A4" s="35"/>
      <c r="B4" s="35"/>
      <c r="C4" s="195" t="s">
        <v>68</v>
      </c>
      <c r="D4" s="145"/>
      <c r="E4" s="146"/>
      <c r="F4" s="146"/>
      <c r="G4" s="146"/>
      <c r="H4" s="147"/>
      <c r="I4" s="104"/>
      <c r="J4" s="35"/>
    </row>
    <row r="5" spans="1:11" ht="15.75" thickTop="1">
      <c r="A5" s="35"/>
      <c r="B5" s="35"/>
      <c r="C5" s="35"/>
      <c r="D5" s="35"/>
      <c r="E5" s="35"/>
      <c r="F5" s="35"/>
      <c r="G5" s="35"/>
      <c r="H5" s="35"/>
      <c r="I5" s="104"/>
      <c r="J5" s="35"/>
    </row>
    <row r="6" spans="1:11" ht="23.25">
      <c r="A6" s="35"/>
      <c r="B6" s="35"/>
      <c r="C6" s="35"/>
      <c r="D6" s="148"/>
      <c r="E6" s="148"/>
      <c r="F6" s="148"/>
      <c r="G6" s="148"/>
      <c r="H6" s="148"/>
      <c r="I6" s="104"/>
      <c r="J6" s="35"/>
    </row>
    <row r="7" spans="1:11">
      <c r="A7" s="35"/>
      <c r="B7" s="35"/>
      <c r="C7" s="35"/>
      <c r="D7" s="35"/>
      <c r="E7" s="35"/>
      <c r="F7" s="35"/>
      <c r="G7" s="35"/>
      <c r="H7" s="35"/>
      <c r="I7" s="104"/>
      <c r="J7" s="35"/>
    </row>
    <row r="8" spans="1:11" ht="33.75" customHeight="1">
      <c r="A8" s="149" t="s">
        <v>32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</row>
    <row r="9" spans="1:11" ht="11.25" customHeight="1">
      <c r="A9" s="35"/>
      <c r="B9" s="35"/>
      <c r="C9" s="35"/>
      <c r="D9" s="35"/>
      <c r="E9" s="35"/>
      <c r="F9" s="35"/>
      <c r="G9" s="35"/>
      <c r="H9" s="35"/>
      <c r="I9" s="104"/>
      <c r="J9" s="35"/>
    </row>
    <row r="10" spans="1:11" ht="25.5" customHeight="1">
      <c r="A10" s="152" t="s">
        <v>47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</row>
    <row r="11" spans="1:11" ht="15.75" thickBot="1">
      <c r="A11" s="35"/>
      <c r="B11" s="35"/>
      <c r="C11" s="35"/>
      <c r="D11" s="35"/>
      <c r="E11" s="35"/>
      <c r="F11" s="35"/>
      <c r="G11" s="35"/>
      <c r="H11" s="35"/>
      <c r="I11" s="104"/>
      <c r="J11" s="35"/>
    </row>
    <row r="12" spans="1:11" ht="16.5" thickTop="1" thickBot="1">
      <c r="A12" s="131" t="s">
        <v>33</v>
      </c>
      <c r="B12" s="161"/>
      <c r="C12" s="156"/>
      <c r="D12" s="157"/>
      <c r="E12" s="157"/>
      <c r="F12" s="158"/>
      <c r="G12" s="54" t="s">
        <v>34</v>
      </c>
      <c r="H12" s="159"/>
      <c r="I12" s="160"/>
      <c r="J12" s="35"/>
    </row>
    <row r="13" spans="1:11" ht="15.75" thickBot="1">
      <c r="A13" s="36"/>
      <c r="B13" s="36"/>
      <c r="C13" s="36"/>
      <c r="D13" s="36"/>
      <c r="E13" s="36"/>
      <c r="F13" s="36"/>
      <c r="G13" s="36"/>
      <c r="H13" s="36"/>
      <c r="I13" s="105"/>
      <c r="J13" s="35"/>
    </row>
    <row r="14" spans="1:11" s="2" customFormat="1" ht="21.75" customHeight="1">
      <c r="A14" s="37" t="s">
        <v>0</v>
      </c>
      <c r="B14" s="38" t="s">
        <v>11</v>
      </c>
      <c r="C14" s="38" t="s">
        <v>17</v>
      </c>
      <c r="D14" s="38" t="s">
        <v>2</v>
      </c>
      <c r="E14" s="38" t="s">
        <v>1</v>
      </c>
      <c r="F14" s="38" t="s">
        <v>16</v>
      </c>
      <c r="G14" s="38" t="s">
        <v>27</v>
      </c>
      <c r="H14" s="38" t="s">
        <v>28</v>
      </c>
      <c r="I14" s="106" t="s">
        <v>30</v>
      </c>
      <c r="J14" s="38" t="s">
        <v>2</v>
      </c>
      <c r="K14" s="39" t="s">
        <v>4</v>
      </c>
    </row>
    <row r="15" spans="1:11">
      <c r="A15" s="40"/>
      <c r="B15" s="34"/>
      <c r="C15" s="61"/>
      <c r="D15" s="61"/>
      <c r="E15" s="65"/>
      <c r="F15" s="7" t="str">
        <f>IF(C15="Autre",Postes!C$8,IF(C15="SNCF",Postes!C$7,IF(C15="RATP",Postes!C$6,IF(C15="Impôts_Moto",Postes!C$4,IF(C15="Impôts_Auto",Postes!C$5,IF(C15="Voiture",Postes!C$3,IF(C15="Moto",Postes!C$2,IF(C15="Vélo",Postes!C$1,""))))))))</f>
        <v/>
      </c>
      <c r="G15" s="42"/>
      <c r="H15" s="41"/>
      <c r="I15" s="107"/>
      <c r="J15" s="10">
        <f t="shared" ref="J15:J27" si="0">IF(OR(F15&lt;=0,E15&lt;=0),0,E15*F15)+D15</f>
        <v>0</v>
      </c>
      <c r="K15" s="70"/>
    </row>
    <row r="16" spans="1:11">
      <c r="A16" s="44"/>
      <c r="B16" s="34"/>
      <c r="C16" s="33"/>
      <c r="D16" s="62"/>
      <c r="E16" s="66"/>
      <c r="F16" s="8" t="str">
        <f>IF(C16="Autre",Postes!C$8,IF(C16="SNCF",Postes!C$7,IF(C16="RATP",Postes!C$6,IF(C16="Impôts_Moto",Postes!C$4,IF(C16="Impôts_Auto",Postes!C$5,IF(C16="Voiture",Postes!C$3,IF(C16="Moto",Postes!C$2,IF(C16="Vélo",Postes!C$1,""))))))))</f>
        <v/>
      </c>
      <c r="G16" s="33"/>
      <c r="H16" s="34"/>
      <c r="I16" s="108"/>
      <c r="J16" s="10">
        <f t="shared" si="0"/>
        <v>0</v>
      </c>
      <c r="K16" s="71"/>
    </row>
    <row r="17" spans="1:11">
      <c r="A17" s="44"/>
      <c r="B17" s="34"/>
      <c r="C17" s="33"/>
      <c r="D17" s="62"/>
      <c r="E17" s="66"/>
      <c r="F17" s="8" t="str">
        <f>IF(C17="Autre",Postes!C$8,IF(C17="SNCF",Postes!C$7,IF(C17="RATP",Postes!C$6,IF(C17="Impôts_Moto",Postes!C$4,IF(C17="Impôts_Auto",Postes!C$5,IF(C17="Voiture",Postes!C$3,IF(C17="Moto",Postes!C$2,IF(C17="Vélo",Postes!C$1,""))))))))</f>
        <v/>
      </c>
      <c r="G17" s="33"/>
      <c r="H17" s="34"/>
      <c r="I17" s="108"/>
      <c r="J17" s="10">
        <f t="shared" si="0"/>
        <v>0</v>
      </c>
      <c r="K17" s="71"/>
    </row>
    <row r="18" spans="1:11">
      <c r="A18" s="44"/>
      <c r="B18" s="34"/>
      <c r="C18" s="33"/>
      <c r="D18" s="62"/>
      <c r="E18" s="66"/>
      <c r="F18" s="8" t="str">
        <f>IF(C18="Autre",Postes!C$8,IF(C18="SNCF",Postes!C$7,IF(C18="RATP",Postes!C$6,IF(C18="Impôts_Moto",Postes!C$4,IF(C18="Impôts_Auto",Postes!C$5,IF(C18="Voiture",Postes!C$3,IF(C18="Moto",Postes!C$2,IF(C18="Vélo",Postes!C$1,""))))))))</f>
        <v/>
      </c>
      <c r="G18" s="33"/>
      <c r="H18" s="34"/>
      <c r="I18" s="108"/>
      <c r="J18" s="10">
        <f t="shared" si="0"/>
        <v>0</v>
      </c>
      <c r="K18" s="71"/>
    </row>
    <row r="19" spans="1:11">
      <c r="A19" s="44"/>
      <c r="B19" s="34"/>
      <c r="C19" s="33"/>
      <c r="D19" s="62"/>
      <c r="E19" s="66"/>
      <c r="F19" s="8" t="str">
        <f>IF(C19="Autre",Postes!C$8,IF(C19="SNCF",Postes!C$7,IF(C19="RATP",Postes!C$6,IF(C19="Impôts_Moto",Postes!C$4,IF(C19="Impôts_Auto",Postes!C$5,IF(C19="Voiture",Postes!C$3,IF(C19="Moto",Postes!C$2,IF(C19="Vélo",Postes!C$1,""))))))))</f>
        <v/>
      </c>
      <c r="G19" s="33"/>
      <c r="H19" s="34"/>
      <c r="I19" s="108"/>
      <c r="J19" s="10">
        <f t="shared" si="0"/>
        <v>0</v>
      </c>
      <c r="K19" s="71"/>
    </row>
    <row r="20" spans="1:11">
      <c r="A20" s="44"/>
      <c r="B20" s="34"/>
      <c r="C20" s="62"/>
      <c r="D20" s="62"/>
      <c r="E20" s="66"/>
      <c r="F20" s="8" t="str">
        <f>IF(C20="Autre",Postes!C$8,IF(C20="SNCF",Postes!C$7,IF(C20="RATP",Postes!C$6,IF(C20="Impôts_Moto",Postes!C$4,IF(C20="Impôts_Auto",Postes!C$5,IF(C20="Voiture",Postes!C$3,IF(C20="Moto",Postes!C$2,IF(C20="Vélo",Postes!C$1,""))))))))</f>
        <v/>
      </c>
      <c r="G20" s="33"/>
      <c r="H20" s="34"/>
      <c r="I20" s="108"/>
      <c r="J20" s="10">
        <f t="shared" si="0"/>
        <v>0</v>
      </c>
      <c r="K20" s="71"/>
    </row>
    <row r="21" spans="1:11">
      <c r="A21" s="44"/>
      <c r="B21" s="34"/>
      <c r="C21" s="33"/>
      <c r="D21" s="62"/>
      <c r="E21" s="66"/>
      <c r="F21" s="8" t="str">
        <f>IF(C21="Autre",Postes!C$8,IF(C21="SNCF",Postes!C$7,IF(C21="RATP",Postes!C$6,IF(C21="Impôts_Moto",Postes!C$4,IF(C21="Impôts_Auto",Postes!C$5,IF(C21="Voiture",Postes!C$3,IF(C21="Moto",Postes!C$2,IF(C21="Vélo",Postes!C$1,""))))))))</f>
        <v/>
      </c>
      <c r="G21" s="33"/>
      <c r="H21" s="34"/>
      <c r="I21" s="108"/>
      <c r="J21" s="10">
        <f t="shared" si="0"/>
        <v>0</v>
      </c>
      <c r="K21" s="71"/>
    </row>
    <row r="22" spans="1:11">
      <c r="A22" s="44"/>
      <c r="B22" s="34"/>
      <c r="C22" s="33"/>
      <c r="D22" s="62"/>
      <c r="E22" s="66"/>
      <c r="F22" s="8" t="str">
        <f>IF(C22="Autre",Postes!C$8,IF(C22="SNCF",Postes!C$7,IF(C22="RATP",Postes!C$6,IF(C22="Impôts_Moto",Postes!C$4,IF(C22="Impôts_Auto",Postes!C$5,IF(C22="Voiture",Postes!C$3,IF(C22="Moto",Postes!C$2,IF(C22="Vélo",Postes!C$1,""))))))))</f>
        <v/>
      </c>
      <c r="G22" s="33"/>
      <c r="H22" s="34"/>
      <c r="I22" s="108"/>
      <c r="J22" s="10">
        <f t="shared" si="0"/>
        <v>0</v>
      </c>
      <c r="K22" s="71"/>
    </row>
    <row r="23" spans="1:11">
      <c r="A23" s="44"/>
      <c r="B23" s="34"/>
      <c r="C23" s="33"/>
      <c r="D23" s="62"/>
      <c r="E23" s="66"/>
      <c r="F23" s="8" t="str">
        <f>IF(C23="Autre",Postes!C$8,IF(C23="SNCF",Postes!C$7,IF(C23="RATP",Postes!C$6,IF(C23="Impôts_Moto",Postes!C$4,IF(C23="Impôts_Auto",Postes!C$5,IF(C23="Voiture",Postes!C$3,IF(C23="Moto",Postes!C$2,IF(C23="Vélo",Postes!C$1,""))))))))</f>
        <v/>
      </c>
      <c r="G23" s="33"/>
      <c r="H23" s="34"/>
      <c r="I23" s="108"/>
      <c r="J23" s="10">
        <f t="shared" si="0"/>
        <v>0</v>
      </c>
      <c r="K23" s="71"/>
    </row>
    <row r="24" spans="1:11">
      <c r="A24" s="44"/>
      <c r="B24" s="34"/>
      <c r="C24" s="62"/>
      <c r="D24" s="62"/>
      <c r="E24" s="66"/>
      <c r="F24" s="8" t="str">
        <f>IF(C24="Autre",Postes!C$8,IF(C24="SNCF",Postes!C$7,IF(C24="RATP",Postes!C$6,IF(C24="Impôts_Moto",Postes!C$4,IF(C24="Impôts_Auto",Postes!C$5,IF(C24="Voiture",Postes!C$3,IF(C24="Moto",Postes!C$2,IF(C24="Vélo",Postes!C$1,""))))))))</f>
        <v/>
      </c>
      <c r="G24" s="33"/>
      <c r="H24" s="34"/>
      <c r="I24" s="108"/>
      <c r="J24" s="10">
        <f t="shared" si="0"/>
        <v>0</v>
      </c>
      <c r="K24" s="71"/>
    </row>
    <row r="25" spans="1:11">
      <c r="A25" s="44"/>
      <c r="B25" s="34"/>
      <c r="C25" s="33"/>
      <c r="D25" s="62"/>
      <c r="E25" s="66"/>
      <c r="F25" s="8" t="str">
        <f>IF(C25="Autre",Postes!C$8,IF(C25="SNCF",Postes!C$7,IF(C25="RATP",Postes!C$6,IF(C25="Impôts_Moto",Postes!C$4,IF(C25="Impôts_Auto",Postes!C$5,IF(C25="Voiture",Postes!C$3,IF(C25="Moto",Postes!C$2,IF(C25="Vélo",Postes!C$1,""))))))))</f>
        <v/>
      </c>
      <c r="G25" s="33"/>
      <c r="H25" s="34"/>
      <c r="I25" s="108"/>
      <c r="J25" s="10">
        <f t="shared" si="0"/>
        <v>0</v>
      </c>
      <c r="K25" s="71"/>
    </row>
    <row r="26" spans="1:11">
      <c r="A26" s="44"/>
      <c r="B26" s="34"/>
      <c r="C26" s="33"/>
      <c r="D26" s="62"/>
      <c r="E26" s="66"/>
      <c r="F26" s="8" t="str">
        <f>IF(C26="Autre",Postes!C$8,IF(C26="SNCF",Postes!C$7,IF(C26="RATP",Postes!C$6,IF(C26="Impôts_Moto",Postes!C$4,IF(C26="Impôts_Auto",Postes!C$5,IF(C26="Voiture",Postes!C$3,IF(C26="Moto",Postes!C$2,IF(C26="Vélo",Postes!C$1,""))))))))</f>
        <v/>
      </c>
      <c r="G26" s="33"/>
      <c r="H26" s="34"/>
      <c r="I26" s="108"/>
      <c r="J26" s="10">
        <f t="shared" si="0"/>
        <v>0</v>
      </c>
      <c r="K26" s="71"/>
    </row>
    <row r="27" spans="1:11">
      <c r="A27" s="44"/>
      <c r="B27" s="34"/>
      <c r="C27" s="62"/>
      <c r="D27" s="62"/>
      <c r="E27" s="66"/>
      <c r="F27" s="8" t="str">
        <f>IF(C27="Autre",Postes!C$8,IF(C27="SNCF",Postes!C$7,IF(C27="RATP",Postes!C$6,IF(C27="Impôts_Moto",Postes!C$4,IF(C27="Impôts_Auto",Postes!C$5,IF(C27="Voiture",Postes!C$3,IF(C27="Moto",Postes!C$2,IF(C27="Vélo",Postes!C$1,""))))))))</f>
        <v/>
      </c>
      <c r="G27" s="33"/>
      <c r="H27" s="34"/>
      <c r="I27" s="108"/>
      <c r="J27" s="10">
        <f t="shared" si="0"/>
        <v>0</v>
      </c>
      <c r="K27" s="71"/>
    </row>
    <row r="28" spans="1:11">
      <c r="A28" s="44"/>
      <c r="B28" s="34"/>
      <c r="C28" s="33"/>
      <c r="D28" s="62"/>
      <c r="E28" s="66"/>
      <c r="F28" s="8" t="str">
        <f>IF(C28="Autre",Postes!C$8,IF(C28="SNCF",Postes!C$7,IF(C28="RATP",Postes!C$6,IF(C28="Impôts_Moto",Postes!C$4,IF(C28="Impôts_Auto",Postes!C$5,IF(C28="Voiture",Postes!C$3,IF(C28="Moto",Postes!C$2,IF(C28="Vélo",Postes!C$1,""))))))))</f>
        <v/>
      </c>
      <c r="G28" s="33"/>
      <c r="H28" s="34"/>
      <c r="I28" s="108"/>
      <c r="J28" s="10">
        <f t="shared" ref="J28:J50" si="1">IF(OR(F28&lt;=0,E28&lt;=0),0,E28*F28)+D28</f>
        <v>0</v>
      </c>
      <c r="K28" s="71"/>
    </row>
    <row r="29" spans="1:11">
      <c r="A29" s="44"/>
      <c r="B29" s="34"/>
      <c r="C29" s="33"/>
      <c r="D29" s="62"/>
      <c r="E29" s="66"/>
      <c r="F29" s="8" t="str">
        <f>IF(C29="Autre",Postes!C$8,IF(C29="SNCF",Postes!C$7,IF(C29="RATP",Postes!C$6,IF(C29="Impôts_Moto",Postes!C$4,IF(C29="Impôts_Auto",Postes!C$5,IF(C29="Voiture",Postes!C$3,IF(C29="Moto",Postes!C$2,IF(C29="Vélo",Postes!C$1,""))))))))</f>
        <v/>
      </c>
      <c r="G29" s="33"/>
      <c r="H29" s="34"/>
      <c r="I29" s="108"/>
      <c r="J29" s="10">
        <f t="shared" si="1"/>
        <v>0</v>
      </c>
      <c r="K29" s="71"/>
    </row>
    <row r="30" spans="1:11">
      <c r="A30" s="44"/>
      <c r="B30" s="34"/>
      <c r="C30" s="33"/>
      <c r="D30" s="62"/>
      <c r="E30" s="66"/>
      <c r="F30" s="8" t="str">
        <f>IF(C30="Autre",Postes!C$8,IF(C30="SNCF",Postes!C$7,IF(C30="RATP",Postes!C$6,IF(C30="Impôts_Moto",Postes!C$4,IF(C30="Impôts_Auto",Postes!C$5,IF(C30="Voiture",Postes!C$3,IF(C30="Moto",Postes!C$2,IF(C30="Vélo",Postes!C$1,""))))))))</f>
        <v/>
      </c>
      <c r="G30" s="33"/>
      <c r="H30" s="34"/>
      <c r="I30" s="108"/>
      <c r="J30" s="10">
        <f t="shared" si="1"/>
        <v>0</v>
      </c>
      <c r="K30" s="71"/>
    </row>
    <row r="31" spans="1:11">
      <c r="A31" s="44"/>
      <c r="B31" s="34"/>
      <c r="C31" s="62"/>
      <c r="D31" s="62"/>
      <c r="E31" s="66"/>
      <c r="F31" s="8" t="str">
        <f>IF(C31="Autre",Postes!C$8,IF(C31="SNCF",Postes!C$7,IF(C31="RATP",Postes!C$6,IF(C31="Impôts_Moto",Postes!C$4,IF(C31="Impôts_Auto",Postes!C$5,IF(C31="Voiture",Postes!C$3,IF(C31="Moto",Postes!C$2,IF(C31="Vélo",Postes!C$1,""))))))))</f>
        <v/>
      </c>
      <c r="G31" s="33"/>
      <c r="H31" s="34"/>
      <c r="I31" s="108"/>
      <c r="J31" s="10">
        <f t="shared" si="1"/>
        <v>0</v>
      </c>
      <c r="K31" s="71"/>
    </row>
    <row r="32" spans="1:11">
      <c r="A32" s="44"/>
      <c r="B32" s="34"/>
      <c r="C32" s="33"/>
      <c r="D32" s="62"/>
      <c r="E32" s="66"/>
      <c r="F32" s="8" t="str">
        <f>IF(C32="Autre",Postes!C$8,IF(C32="SNCF",Postes!C$7,IF(C32="RATP",Postes!C$6,IF(C32="Impôts_Moto",Postes!C$4,IF(C32="Impôts_Auto",Postes!C$5,IF(C32="Voiture",Postes!C$3,IF(C32="Moto",Postes!C$2,IF(C32="Vélo",Postes!C$1,""))))))))</f>
        <v/>
      </c>
      <c r="G32" s="33"/>
      <c r="H32" s="34"/>
      <c r="I32" s="108"/>
      <c r="J32" s="10">
        <f t="shared" si="1"/>
        <v>0</v>
      </c>
      <c r="K32" s="71"/>
    </row>
    <row r="33" spans="1:11">
      <c r="A33" s="44"/>
      <c r="B33" s="34"/>
      <c r="C33" s="33"/>
      <c r="D33" s="62"/>
      <c r="E33" s="66"/>
      <c r="F33" s="8" t="str">
        <f>IF(C33="Autre",Postes!C$8,IF(C33="SNCF",Postes!C$7,IF(C33="RATP",Postes!C$6,IF(C33="Impôts_Moto",Postes!C$4,IF(C33="Impôts_Auto",Postes!C$5,IF(C33="Voiture",Postes!C$3,IF(C33="Moto",Postes!C$2,IF(C33="Vélo",Postes!C$1,""))))))))</f>
        <v/>
      </c>
      <c r="G33" s="33"/>
      <c r="H33" s="34"/>
      <c r="I33" s="108"/>
      <c r="J33" s="10">
        <f t="shared" si="1"/>
        <v>0</v>
      </c>
      <c r="K33" s="71"/>
    </row>
    <row r="34" spans="1:11">
      <c r="A34" s="44"/>
      <c r="B34" s="34"/>
      <c r="C34" s="33"/>
      <c r="D34" s="62"/>
      <c r="E34" s="66"/>
      <c r="F34" s="8" t="str">
        <f>IF(C34="Autre",Postes!C$8,IF(C34="SNCF",Postes!C$7,IF(C34="RATP",Postes!C$6,IF(C34="Impôts_Moto",Postes!C$4,IF(C34="Impôts_Auto",Postes!C$5,IF(C34="Voiture",Postes!C$3,IF(C34="Moto",Postes!C$2,IF(C34="Vélo",Postes!C$1,""))))))))</f>
        <v/>
      </c>
      <c r="G34" s="33"/>
      <c r="H34" s="34"/>
      <c r="I34" s="108"/>
      <c r="J34" s="10">
        <f t="shared" si="1"/>
        <v>0</v>
      </c>
      <c r="K34" s="71"/>
    </row>
    <row r="35" spans="1:11">
      <c r="A35" s="44"/>
      <c r="B35" s="34"/>
      <c r="C35" s="62"/>
      <c r="D35" s="62"/>
      <c r="E35" s="66"/>
      <c r="F35" s="8" t="str">
        <f>IF(C35="Autre",Postes!C$8,IF(C35="SNCF",Postes!C$7,IF(C35="RATP",Postes!C$6,IF(C35="Impôts_Moto",Postes!C$4,IF(C35="Impôts_Auto",Postes!C$5,IF(C35="Voiture",Postes!C$3,IF(C35="Moto",Postes!C$2,IF(C35="Vélo",Postes!C$1,""))))))))</f>
        <v/>
      </c>
      <c r="G35" s="33"/>
      <c r="H35" s="34"/>
      <c r="I35" s="108"/>
      <c r="J35" s="10">
        <f t="shared" si="1"/>
        <v>0</v>
      </c>
      <c r="K35" s="71"/>
    </row>
    <row r="36" spans="1:11">
      <c r="A36" s="44"/>
      <c r="B36" s="34"/>
      <c r="C36" s="33"/>
      <c r="D36" s="62"/>
      <c r="E36" s="66"/>
      <c r="F36" s="8" t="str">
        <f>IF(C36="Autre",Postes!C$8,IF(C36="SNCF",Postes!C$7,IF(C36="RATP",Postes!C$6,IF(C36="Impôts_Moto",Postes!C$4,IF(C36="Impôts_Auto",Postes!C$5,IF(C36="Voiture",Postes!C$3,IF(C36="Moto",Postes!C$2,IF(C36="Vélo",Postes!C$1,""))))))))</f>
        <v/>
      </c>
      <c r="G36" s="33"/>
      <c r="H36" s="34"/>
      <c r="I36" s="108"/>
      <c r="J36" s="10">
        <f t="shared" si="1"/>
        <v>0</v>
      </c>
      <c r="K36" s="71"/>
    </row>
    <row r="37" spans="1:11">
      <c r="A37" s="44"/>
      <c r="B37" s="34"/>
      <c r="C37" s="33"/>
      <c r="D37" s="62"/>
      <c r="E37" s="66"/>
      <c r="F37" s="8" t="str">
        <f>IF(C37="Autre",Postes!C$8,IF(C37="SNCF",Postes!C$7,IF(C37="RATP",Postes!C$6,IF(C37="Impôts_Moto",Postes!C$4,IF(C37="Impôts_Auto",Postes!C$5,IF(C37="Voiture",Postes!C$3,IF(C37="Moto",Postes!C$2,IF(C37="Vélo",Postes!C$1,""))))))))</f>
        <v/>
      </c>
      <c r="G37" s="33"/>
      <c r="H37" s="34"/>
      <c r="I37" s="108"/>
      <c r="J37" s="10">
        <f t="shared" si="1"/>
        <v>0</v>
      </c>
      <c r="K37" s="71"/>
    </row>
    <row r="38" spans="1:11">
      <c r="A38" s="44"/>
      <c r="B38" s="34"/>
      <c r="C38" s="33"/>
      <c r="D38" s="62"/>
      <c r="E38" s="66"/>
      <c r="F38" s="8" t="str">
        <f>IF(C38="Autre",Postes!C$8,IF(C38="SNCF",Postes!C$7,IF(C38="RATP",Postes!C$6,IF(C38="Impôts_Moto",Postes!C$4,IF(C38="Impôts_Auto",Postes!C$5,IF(C38="Voiture",Postes!C$3,IF(C38="Moto",Postes!C$2,IF(C38="Vélo",Postes!C$1,""))))))))</f>
        <v/>
      </c>
      <c r="G38" s="33"/>
      <c r="H38" s="34"/>
      <c r="I38" s="108"/>
      <c r="J38" s="10">
        <f t="shared" si="1"/>
        <v>0</v>
      </c>
      <c r="K38" s="71"/>
    </row>
    <row r="39" spans="1:11">
      <c r="A39" s="44"/>
      <c r="B39" s="34"/>
      <c r="C39" s="62"/>
      <c r="D39" s="62"/>
      <c r="E39" s="66"/>
      <c r="F39" s="8" t="str">
        <f>IF(C39="Autre",Postes!C$8,IF(C39="SNCF",Postes!C$7,IF(C39="RATP",Postes!C$6,IF(C39="Impôts_Moto",Postes!C$4,IF(C39="Impôts_Auto",Postes!C$5,IF(C39="Voiture",Postes!C$3,IF(C39="Moto",Postes!C$2,IF(C39="Vélo",Postes!C$1,""))))))))</f>
        <v/>
      </c>
      <c r="G39" s="33"/>
      <c r="H39" s="34"/>
      <c r="I39" s="108"/>
      <c r="J39" s="10">
        <f t="shared" si="1"/>
        <v>0</v>
      </c>
      <c r="K39" s="71"/>
    </row>
    <row r="40" spans="1:11">
      <c r="A40" s="44"/>
      <c r="B40" s="34"/>
      <c r="C40" s="33"/>
      <c r="D40" s="62"/>
      <c r="E40" s="66"/>
      <c r="F40" s="8" t="str">
        <f>IF(C40="Autre",Postes!C$8,IF(C40="SNCF",Postes!C$7,IF(C40="RATP",Postes!C$6,IF(C40="Impôts_Moto",Postes!C$4,IF(C40="Impôts_Auto",Postes!C$5,IF(C40="Voiture",Postes!C$3,IF(C40="Moto",Postes!C$2,IF(C40="Vélo",Postes!C$1,""))))))))</f>
        <v/>
      </c>
      <c r="G40" s="33"/>
      <c r="H40" s="34"/>
      <c r="I40" s="108"/>
      <c r="J40" s="10">
        <f t="shared" si="1"/>
        <v>0</v>
      </c>
      <c r="K40" s="71"/>
    </row>
    <row r="41" spans="1:11">
      <c r="A41" s="44"/>
      <c r="B41" s="34"/>
      <c r="C41" s="33"/>
      <c r="D41" s="62"/>
      <c r="E41" s="66"/>
      <c r="F41" s="8" t="str">
        <f>IF(C41="Autre",Postes!C$8,IF(C41="SNCF",Postes!C$7,IF(C41="RATP",Postes!C$6,IF(C41="Impôts_Moto",Postes!C$4,IF(C41="Impôts_Auto",Postes!C$5,IF(C41="Voiture",Postes!C$3,IF(C41="Moto",Postes!C$2,IF(C41="Vélo",Postes!C$1,""))))))))</f>
        <v/>
      </c>
      <c r="G41" s="33"/>
      <c r="H41" s="34"/>
      <c r="I41" s="108"/>
      <c r="J41" s="10">
        <f t="shared" si="1"/>
        <v>0</v>
      </c>
      <c r="K41" s="71"/>
    </row>
    <row r="42" spans="1:11">
      <c r="A42" s="44"/>
      <c r="B42" s="34"/>
      <c r="C42" s="33"/>
      <c r="D42" s="62"/>
      <c r="E42" s="66"/>
      <c r="F42" s="8" t="str">
        <f>IF(C42="Autre",Postes!C$8,IF(C42="SNCF",Postes!C$7,IF(C42="RATP",Postes!C$6,IF(C42="Impôts_Moto",Postes!C$4,IF(C42="Impôts_Auto",Postes!C$5,IF(C42="Voiture",Postes!C$3,IF(C42="Moto",Postes!C$2,IF(C42="Vélo",Postes!C$1,""))))))))</f>
        <v/>
      </c>
      <c r="G42" s="33"/>
      <c r="H42" s="34"/>
      <c r="I42" s="108"/>
      <c r="J42" s="10">
        <f t="shared" si="1"/>
        <v>0</v>
      </c>
      <c r="K42" s="71"/>
    </row>
    <row r="43" spans="1:11">
      <c r="A43" s="44"/>
      <c r="B43" s="34"/>
      <c r="C43" s="62"/>
      <c r="D43" s="62"/>
      <c r="E43" s="66"/>
      <c r="F43" s="8" t="str">
        <f>IF(C43="Autre",Postes!C$8,IF(C43="SNCF",Postes!C$7,IF(C43="RATP",Postes!C$6,IF(C43="Impôts_Moto",Postes!C$4,IF(C43="Impôts_Auto",Postes!C$5,IF(C43="Voiture",Postes!C$3,IF(C43="Moto",Postes!C$2,IF(C43="Vélo",Postes!C$1,""))))))))</f>
        <v/>
      </c>
      <c r="G43" s="33"/>
      <c r="H43" s="34"/>
      <c r="I43" s="108"/>
      <c r="J43" s="10">
        <f t="shared" si="1"/>
        <v>0</v>
      </c>
      <c r="K43" s="71"/>
    </row>
    <row r="44" spans="1:11">
      <c r="A44" s="44"/>
      <c r="B44" s="34"/>
      <c r="C44" s="33"/>
      <c r="D44" s="62"/>
      <c r="E44" s="66"/>
      <c r="F44" s="8" t="str">
        <f>IF(C44="Autre",Postes!C$8,IF(C44="SNCF",Postes!C$7,IF(C44="RATP",Postes!C$6,IF(C44="Impôts_Moto",Postes!C$4,IF(C44="Impôts_Auto",Postes!C$5,IF(C44="Voiture",Postes!C$3,IF(C44="Moto",Postes!C$2,IF(C44="Vélo",Postes!C$1,""))))))))</f>
        <v/>
      </c>
      <c r="G44" s="33"/>
      <c r="H44" s="34"/>
      <c r="I44" s="108"/>
      <c r="J44" s="10">
        <f t="shared" si="1"/>
        <v>0</v>
      </c>
      <c r="K44" s="71"/>
    </row>
    <row r="45" spans="1:11">
      <c r="A45" s="44"/>
      <c r="B45" s="34"/>
      <c r="C45" s="33"/>
      <c r="D45" s="62"/>
      <c r="E45" s="66"/>
      <c r="F45" s="8" t="str">
        <f>IF(C45="Autre",Postes!C$8,IF(C45="SNCF",Postes!C$7,IF(C45="RATP",Postes!C$6,IF(C45="Impôts_Moto",Postes!C$4,IF(C45="Impôts_Auto",Postes!C$5,IF(C45="Voiture",Postes!C$3,IF(C45="Moto",Postes!C$2,IF(C45="Vélo",Postes!C$1,""))))))))</f>
        <v/>
      </c>
      <c r="G45" s="33"/>
      <c r="H45" s="34"/>
      <c r="I45" s="108"/>
      <c r="J45" s="10">
        <f t="shared" si="1"/>
        <v>0</v>
      </c>
      <c r="K45" s="71"/>
    </row>
    <row r="46" spans="1:11">
      <c r="A46" s="44"/>
      <c r="B46" s="34"/>
      <c r="C46" s="33"/>
      <c r="D46" s="62"/>
      <c r="E46" s="66"/>
      <c r="F46" s="8" t="str">
        <f>IF(C46="Autre",Postes!C$8,IF(C46="SNCF",Postes!C$7,IF(C46="RATP",Postes!C$6,IF(C46="Impôts_Moto",Postes!C$4,IF(C46="Impôts_Auto",Postes!C$5,IF(C46="Voiture",Postes!C$3,IF(C46="Moto",Postes!C$2,IF(C46="Vélo",Postes!C$1,""))))))))</f>
        <v/>
      </c>
      <c r="G46" s="33"/>
      <c r="H46" s="34"/>
      <c r="I46" s="108"/>
      <c r="J46" s="10">
        <f t="shared" si="1"/>
        <v>0</v>
      </c>
      <c r="K46" s="71"/>
    </row>
    <row r="47" spans="1:11">
      <c r="A47" s="44"/>
      <c r="B47" s="34"/>
      <c r="C47" s="62"/>
      <c r="D47" s="62"/>
      <c r="E47" s="66"/>
      <c r="F47" s="8" t="str">
        <f>IF(C47="Autre",Postes!C$8,IF(C47="SNCF",Postes!C$7,IF(C47="RATP",Postes!C$6,IF(C47="Impôts_Moto",Postes!C$4,IF(C47="Impôts_Auto",Postes!C$5,IF(C47="Voiture",Postes!C$3,IF(C47="Moto",Postes!C$2,IF(C47="Vélo",Postes!C$1,""))))))))</f>
        <v/>
      </c>
      <c r="G47" s="33"/>
      <c r="H47" s="34"/>
      <c r="I47" s="108"/>
      <c r="J47" s="10">
        <f t="shared" si="1"/>
        <v>0</v>
      </c>
      <c r="K47" s="71"/>
    </row>
    <row r="48" spans="1:11">
      <c r="A48" s="44"/>
      <c r="B48" s="34"/>
      <c r="C48" s="33"/>
      <c r="D48" s="62"/>
      <c r="E48" s="66"/>
      <c r="F48" s="8" t="str">
        <f>IF(C48="Autre",Postes!C$8,IF(C48="SNCF",Postes!C$7,IF(C48="RATP",Postes!C$6,IF(C48="Impôts_Moto",Postes!C$4,IF(C48="Impôts_Auto",Postes!C$5,IF(C48="Voiture",Postes!C$3,IF(C48="Moto",Postes!C$2,IF(C48="Vélo",Postes!C$1,""))))))))</f>
        <v/>
      </c>
      <c r="G48" s="33"/>
      <c r="H48" s="34"/>
      <c r="I48" s="108"/>
      <c r="J48" s="10">
        <f t="shared" si="1"/>
        <v>0</v>
      </c>
      <c r="K48" s="71"/>
    </row>
    <row r="49" spans="1:11">
      <c r="A49" s="44"/>
      <c r="B49" s="34"/>
      <c r="C49" s="33"/>
      <c r="D49" s="62"/>
      <c r="E49" s="66"/>
      <c r="F49" s="8" t="str">
        <f>IF(C49="Autre",Postes!C$8,IF(C49="SNCF",Postes!C$7,IF(C49="RATP",Postes!C$6,IF(C49="Impôts_Moto",Postes!C$4,IF(C49="Impôts_Auto",Postes!C$5,IF(C49="Voiture",Postes!C$3,IF(C49="Moto",Postes!C$2,IF(C49="Vélo",Postes!C$1,""))))))))</f>
        <v/>
      </c>
      <c r="G49" s="33"/>
      <c r="H49" s="34"/>
      <c r="I49" s="108"/>
      <c r="J49" s="10">
        <f t="shared" si="1"/>
        <v>0</v>
      </c>
      <c r="K49" s="71"/>
    </row>
    <row r="50" spans="1:11">
      <c r="A50" s="46"/>
      <c r="B50" s="47"/>
      <c r="C50" s="63"/>
      <c r="D50" s="62"/>
      <c r="E50" s="67"/>
      <c r="F50" s="64" t="str">
        <f>IF(C50="Autre",Postes!C$8,IF(C50="SNCF",Postes!C$7,IF(C50="RATP",Postes!C$6,IF(C50="Impôts_Moto",Postes!C$4,IF(C50="Impôts_Auto",Postes!C$5,IF(C50="Voiture",Postes!C$3,IF(C50="Moto",Postes!C$2,IF(C50="Vélo",Postes!C$1,""))))))))</f>
        <v/>
      </c>
      <c r="G50" s="48"/>
      <c r="H50" s="47"/>
      <c r="I50" s="109"/>
      <c r="J50" s="98">
        <f t="shared" si="1"/>
        <v>0</v>
      </c>
      <c r="K50" s="72"/>
    </row>
    <row r="51" spans="1:11" ht="15.75" thickBot="1">
      <c r="A51" s="150" t="s">
        <v>3</v>
      </c>
      <c r="B51" s="151"/>
      <c r="C51" s="74"/>
      <c r="D51" s="75">
        <f>SUM(D15:D50)</f>
        <v>0</v>
      </c>
      <c r="E51" s="76">
        <f>SUM(E15:E50)</f>
        <v>0</v>
      </c>
      <c r="F51" s="75">
        <f>SUM(F15:F50)</f>
        <v>0</v>
      </c>
      <c r="G51" s="74"/>
      <c r="H51" s="74"/>
      <c r="I51" s="110"/>
      <c r="J51" s="11">
        <f>SUM(J15:J50)</f>
        <v>0</v>
      </c>
      <c r="K51" s="12">
        <f>SUM(K14:K50)</f>
        <v>0</v>
      </c>
    </row>
    <row r="52" spans="1:11" ht="15.75" thickBot="1">
      <c r="A52" s="50"/>
      <c r="B52" s="50"/>
      <c r="C52" s="50"/>
      <c r="D52" s="50"/>
      <c r="E52" s="50"/>
      <c r="F52" s="50"/>
      <c r="G52" s="50"/>
      <c r="H52" s="50"/>
      <c r="I52" s="111"/>
      <c r="J52" s="50"/>
    </row>
    <row r="53" spans="1:11" ht="15.75" thickBot="1">
      <c r="A53" s="50"/>
      <c r="B53" s="50"/>
      <c r="C53" s="51" t="s">
        <v>20</v>
      </c>
      <c r="D53" s="52" t="s">
        <v>2</v>
      </c>
      <c r="E53" s="52" t="s">
        <v>19</v>
      </c>
      <c r="F53" s="163" t="s">
        <v>11</v>
      </c>
      <c r="G53" s="164"/>
      <c r="H53" s="52" t="s">
        <v>12</v>
      </c>
      <c r="I53" s="112" t="s">
        <v>21</v>
      </c>
      <c r="J53" s="50"/>
    </row>
    <row r="54" spans="1:11">
      <c r="A54" s="50"/>
      <c r="B54" s="50"/>
      <c r="C54" s="13">
        <f>COUNTIF(B$15:B$50,F54)</f>
        <v>0</v>
      </c>
      <c r="D54" s="14">
        <f>SUMIF(B$15:B$50,F54,J$15:J$50)</f>
        <v>0</v>
      </c>
      <c r="E54" s="15">
        <f>SUMIF(B$15:B$50,F54,E$15:E$50)</f>
        <v>0</v>
      </c>
      <c r="F54" s="154" t="str">
        <f>Postes!E1</f>
        <v>Permanence</v>
      </c>
      <c r="G54" s="154"/>
      <c r="H54" s="16">
        <f>I54*24*'recap annuel'!E$27</f>
        <v>0</v>
      </c>
      <c r="I54" s="113">
        <f>SUMIF(B$15:B$50,F54,K$15:K$50)</f>
        <v>0</v>
      </c>
      <c r="J54" s="50"/>
    </row>
    <row r="55" spans="1:11">
      <c r="A55" s="50"/>
      <c r="B55" s="50"/>
      <c r="C55" s="18">
        <f t="shared" ref="C55:C60" si="2">COUNTIF(B$15:B$50,F55)</f>
        <v>0</v>
      </c>
      <c r="D55" s="19">
        <f t="shared" ref="D55:D60" si="3">SUMIF(B$15:B$50,F55,J$15:J$50)</f>
        <v>0</v>
      </c>
      <c r="E55" s="20">
        <f t="shared" ref="E55:E60" si="4">SUMIF(B$15:B$50,F55,E$15:E$50)</f>
        <v>0</v>
      </c>
      <c r="F55" s="155" t="str">
        <f>Postes!E2</f>
        <v>Réunion</v>
      </c>
      <c r="G55" s="155"/>
      <c r="H55" s="21">
        <f>I55*24*'recap annuel'!E$27</f>
        <v>0</v>
      </c>
      <c r="I55" s="114">
        <f t="shared" ref="I55:I60" si="5">SUMIF(B$15:B$50,F55,K$15:K$50)</f>
        <v>0</v>
      </c>
      <c r="J55" s="50"/>
    </row>
    <row r="56" spans="1:11">
      <c r="A56" s="50"/>
      <c r="B56" s="50"/>
      <c r="C56" s="18">
        <f t="shared" si="2"/>
        <v>0</v>
      </c>
      <c r="D56" s="19">
        <f t="shared" si="3"/>
        <v>0</v>
      </c>
      <c r="E56" s="20">
        <f t="shared" si="4"/>
        <v>0</v>
      </c>
      <c r="F56" s="155" t="str">
        <f>Postes!E3</f>
        <v>Représentation</v>
      </c>
      <c r="G56" s="155"/>
      <c r="H56" s="21">
        <f>I56*24*'recap annuel'!E$27</f>
        <v>0</v>
      </c>
      <c r="I56" s="114">
        <f t="shared" si="5"/>
        <v>0</v>
      </c>
      <c r="J56" s="50"/>
    </row>
    <row r="57" spans="1:11">
      <c r="A57" s="50"/>
      <c r="B57" s="50"/>
      <c r="C57" s="18">
        <f t="shared" si="2"/>
        <v>0</v>
      </c>
      <c r="D57" s="19">
        <f t="shared" si="3"/>
        <v>0</v>
      </c>
      <c r="E57" s="20">
        <f t="shared" si="4"/>
        <v>0</v>
      </c>
      <c r="F57" s="155" t="str">
        <f>Postes!E4</f>
        <v>Bureau/CA</v>
      </c>
      <c r="G57" s="155"/>
      <c r="H57" s="21">
        <f>I57*24*'recap annuel'!E$27</f>
        <v>0</v>
      </c>
      <c r="I57" s="114">
        <f t="shared" si="5"/>
        <v>0</v>
      </c>
      <c r="J57" s="50"/>
    </row>
    <row r="58" spans="1:11">
      <c r="A58" s="50"/>
      <c r="B58" s="50"/>
      <c r="C58" s="18">
        <f t="shared" si="2"/>
        <v>0</v>
      </c>
      <c r="D58" s="19">
        <f t="shared" si="3"/>
        <v>0</v>
      </c>
      <c r="E58" s="20">
        <f t="shared" si="4"/>
        <v>0</v>
      </c>
      <c r="F58" s="155" t="str">
        <f>Postes!E5</f>
        <v>Préfecture/DDCS</v>
      </c>
      <c r="G58" s="155"/>
      <c r="H58" s="21">
        <f>I58*24*'recap annuel'!E$27</f>
        <v>0</v>
      </c>
      <c r="I58" s="114">
        <f t="shared" si="5"/>
        <v>0</v>
      </c>
      <c r="J58" s="50"/>
    </row>
    <row r="59" spans="1:11">
      <c r="A59" s="50"/>
      <c r="B59" s="50"/>
      <c r="C59" s="18">
        <f t="shared" si="2"/>
        <v>0</v>
      </c>
      <c r="D59" s="19">
        <f t="shared" si="3"/>
        <v>0</v>
      </c>
      <c r="E59" s="20">
        <f t="shared" si="4"/>
        <v>0</v>
      </c>
      <c r="F59" s="155" t="str">
        <f>Postes!E6</f>
        <v>Courses</v>
      </c>
      <c r="G59" s="155"/>
      <c r="H59" s="21">
        <f>I59*24*'recap annuel'!E$27</f>
        <v>0</v>
      </c>
      <c r="I59" s="114">
        <f t="shared" si="5"/>
        <v>0</v>
      </c>
      <c r="J59" s="50"/>
    </row>
    <row r="60" spans="1:11" ht="15.75" thickBot="1">
      <c r="A60" s="50"/>
      <c r="B60" s="50"/>
      <c r="C60" s="23">
        <f t="shared" si="2"/>
        <v>0</v>
      </c>
      <c r="D60" s="24">
        <f t="shared" si="3"/>
        <v>0</v>
      </c>
      <c r="E60" s="25">
        <f t="shared" si="4"/>
        <v>0</v>
      </c>
      <c r="F60" s="162" t="str">
        <f>Postes!E7</f>
        <v>Télé Travail</v>
      </c>
      <c r="G60" s="162"/>
      <c r="H60" s="26">
        <f>I60*24*'recap annuel'!E$27</f>
        <v>0</v>
      </c>
      <c r="I60" s="115">
        <f t="shared" si="5"/>
        <v>0</v>
      </c>
      <c r="J60" s="50"/>
    </row>
    <row r="61" spans="1:11" ht="15.75" thickBot="1">
      <c r="A61" s="50"/>
      <c r="B61" s="50"/>
      <c r="C61" s="28">
        <f>SUM(C54:C60)</f>
        <v>0</v>
      </c>
      <c r="D61" s="68">
        <f>SUM(D54:D60)</f>
        <v>0</v>
      </c>
      <c r="E61" s="29">
        <f t="shared" ref="E61" si="6">SUM(E54:E60)</f>
        <v>0</v>
      </c>
      <c r="F61" s="30"/>
      <c r="G61" s="69" t="s">
        <v>13</v>
      </c>
      <c r="H61" s="31">
        <f>SUM(H54:H60)</f>
        <v>0</v>
      </c>
      <c r="I61" s="116">
        <f>SUM(I54:I60)</f>
        <v>0</v>
      </c>
      <c r="J61" s="50"/>
    </row>
    <row r="62" spans="1:11">
      <c r="A62" s="36"/>
      <c r="B62" s="36"/>
      <c r="C62" s="36"/>
      <c r="D62" s="36"/>
      <c r="E62" s="36"/>
      <c r="F62" s="36"/>
      <c r="G62" s="36"/>
      <c r="H62" s="36"/>
      <c r="I62" s="105"/>
      <c r="J62" s="35"/>
    </row>
    <row r="63" spans="1:11">
      <c r="A63" s="36"/>
      <c r="B63" s="36"/>
      <c r="C63" s="36"/>
      <c r="D63" s="36"/>
      <c r="E63" s="36"/>
      <c r="F63" s="36"/>
      <c r="G63" s="36"/>
      <c r="H63" s="36"/>
      <c r="I63" s="105"/>
      <c r="J63" s="35"/>
    </row>
    <row r="64" spans="1:11">
      <c r="A64" s="36"/>
      <c r="B64" s="36"/>
      <c r="C64" s="36"/>
      <c r="D64" s="36"/>
      <c r="E64" s="36"/>
      <c r="F64" s="36"/>
      <c r="G64" s="36"/>
      <c r="H64" s="36"/>
      <c r="I64" s="105"/>
      <c r="J64" s="35"/>
    </row>
    <row r="65" spans="1:10">
      <c r="A65" s="36"/>
      <c r="B65" s="36"/>
      <c r="C65" s="36"/>
      <c r="D65" s="36"/>
      <c r="E65" s="36"/>
      <c r="F65" s="36"/>
      <c r="G65" s="36"/>
      <c r="H65" s="36"/>
      <c r="I65" s="105"/>
      <c r="J65" s="35"/>
    </row>
    <row r="66" spans="1:10">
      <c r="A66" s="36"/>
      <c r="B66" s="36"/>
      <c r="C66" s="36"/>
      <c r="D66" s="36"/>
      <c r="E66" s="36"/>
      <c r="F66" s="36"/>
      <c r="G66" s="36"/>
      <c r="H66" s="36"/>
      <c r="I66" s="105"/>
      <c r="J66" s="35"/>
    </row>
    <row r="67" spans="1:10">
      <c r="A67" s="36"/>
      <c r="B67" s="36"/>
      <c r="C67" s="36"/>
      <c r="D67" s="36"/>
      <c r="E67" s="36"/>
      <c r="F67" s="36"/>
      <c r="G67" s="36"/>
      <c r="H67" s="36"/>
      <c r="I67" s="105"/>
      <c r="J67" s="35"/>
    </row>
    <row r="68" spans="1:10">
      <c r="A68" s="36"/>
      <c r="B68" s="36"/>
      <c r="C68" s="36"/>
      <c r="D68" s="36"/>
      <c r="E68" s="36"/>
      <c r="F68" s="36"/>
      <c r="G68" s="36"/>
      <c r="H68" s="36"/>
      <c r="I68" s="105"/>
      <c r="J68" s="35"/>
    </row>
    <row r="69" spans="1:10">
      <c r="A69" s="36"/>
      <c r="B69" s="36"/>
      <c r="C69" s="36"/>
      <c r="D69" s="36"/>
      <c r="E69" s="36"/>
      <c r="F69" s="36"/>
      <c r="G69" s="36"/>
      <c r="H69" s="36"/>
      <c r="I69" s="105"/>
      <c r="J69" s="35"/>
    </row>
    <row r="70" spans="1:10">
      <c r="A70" s="35"/>
      <c r="B70" s="35"/>
      <c r="C70" s="35"/>
      <c r="D70" s="35"/>
      <c r="E70" s="35"/>
      <c r="F70" s="35"/>
      <c r="G70" s="35"/>
      <c r="H70" s="35"/>
      <c r="I70" s="104"/>
      <c r="J70" s="35"/>
    </row>
  </sheetData>
  <sheetProtection sheet="1" formatCells="0" selectLockedCells="1"/>
  <sortState xmlns:xlrd2="http://schemas.microsoft.com/office/spreadsheetml/2017/richdata2" ref="A24:K24">
    <sortCondition descending="1" ref="A24"/>
  </sortState>
  <mergeCells count="18">
    <mergeCell ref="F57:G57"/>
    <mergeCell ref="F58:G58"/>
    <mergeCell ref="F59:G59"/>
    <mergeCell ref="F60:G60"/>
    <mergeCell ref="F53:G53"/>
    <mergeCell ref="A51:B51"/>
    <mergeCell ref="A10:K10"/>
    <mergeCell ref="F54:G54"/>
    <mergeCell ref="F55:G55"/>
    <mergeCell ref="F56:G56"/>
    <mergeCell ref="C12:F12"/>
    <mergeCell ref="H12:I12"/>
    <mergeCell ref="A12:B12"/>
    <mergeCell ref="D2:H2"/>
    <mergeCell ref="D3:H3"/>
    <mergeCell ref="D4:H4"/>
    <mergeCell ref="D6:H6"/>
    <mergeCell ref="A8:K8"/>
  </mergeCells>
  <conditionalFormatting sqref="I15:I50">
    <cfRule type="cellIs" dxfId="987" priority="202" operator="equal">
      <formula>"Santé"</formula>
    </cfRule>
    <cfRule type="cellIs" dxfId="986" priority="203" operator="equal">
      <formula>"Education et citoyenneté"</formula>
    </cfRule>
    <cfRule type="cellIs" dxfId="985" priority="204" operator="equal">
      <formula>"Politiques publiques"</formula>
    </cfRule>
    <cfRule type="cellIs" dxfId="984" priority="205" operator="equal">
      <formula>"Professionnalisation"</formula>
    </cfRule>
  </conditionalFormatting>
  <conditionalFormatting sqref="D15">
    <cfRule type="expression" dxfId="983" priority="182">
      <formula>($C$15="Vélo")+($C$15="Moto")+($C$15="Voiture")+($C$15="Impôts_Auto")+($C$15="Impôts_Moto")</formula>
    </cfRule>
  </conditionalFormatting>
  <conditionalFormatting sqref="D16">
    <cfRule type="expression" dxfId="982" priority="178">
      <formula>(C16="Vélo")+(C16="Moto")+(C16="Voiture")+(C16="Impôts_Auto")+(C16="Impôts_Moto")</formula>
    </cfRule>
  </conditionalFormatting>
  <conditionalFormatting sqref="E15">
    <cfRule type="expression" dxfId="981" priority="141">
      <formula>($C$15="SNCF")+($C$15="RATP")+($C$15="Autre")</formula>
    </cfRule>
  </conditionalFormatting>
  <conditionalFormatting sqref="E16">
    <cfRule type="expression" dxfId="980" priority="140">
      <formula>($C$16="SNCF")+($C$16="RATP")+($C$16="AUTRE")</formula>
    </cfRule>
  </conditionalFormatting>
  <conditionalFormatting sqref="E17">
    <cfRule type="expression" dxfId="979" priority="139">
      <formula>($C$17="SNCF")+($C$17="RATP")+($C$17="Autre")</formula>
    </cfRule>
  </conditionalFormatting>
  <conditionalFormatting sqref="E18">
    <cfRule type="expression" dxfId="978" priority="105">
      <formula>($C$18="SNCF")+($C$18="RATP")+($C$18="Autre")</formula>
    </cfRule>
  </conditionalFormatting>
  <conditionalFormatting sqref="E19">
    <cfRule type="expression" dxfId="977" priority="104">
      <formula>($C$19="SNCF")+($C$19="RATP")+($C$19="Autre")</formula>
    </cfRule>
  </conditionalFormatting>
  <conditionalFormatting sqref="E20">
    <cfRule type="expression" dxfId="976" priority="103">
      <formula>($C$20="SNCF")+($C$20="RATP")+($C$20="Autre")</formula>
    </cfRule>
  </conditionalFormatting>
  <conditionalFormatting sqref="E21">
    <cfRule type="expression" dxfId="975" priority="101">
      <formula>($C$21="SNCF")+($C$21="RATP")+($C$21="Autre")</formula>
    </cfRule>
  </conditionalFormatting>
  <conditionalFormatting sqref="E22">
    <cfRule type="expression" dxfId="974" priority="100">
      <formula>($C$22="SNCF")+($C$22="RATP")+($C$22="Autre")</formula>
    </cfRule>
  </conditionalFormatting>
  <conditionalFormatting sqref="E23">
    <cfRule type="expression" dxfId="973" priority="99">
      <formula>($C$23="SNCF")+($C$23="RATP")+($C$23="Autre")</formula>
    </cfRule>
  </conditionalFormatting>
  <conditionalFormatting sqref="E24">
    <cfRule type="expression" dxfId="972" priority="98">
      <formula>($C$24="SNCF")+($C$24="RATP")+($C$24="Autre")</formula>
    </cfRule>
  </conditionalFormatting>
  <conditionalFormatting sqref="E25">
    <cfRule type="expression" dxfId="971" priority="97">
      <formula>($C$25="SNCF")+($C$25="RATP")+($C$25="Autre")</formula>
    </cfRule>
  </conditionalFormatting>
  <conditionalFormatting sqref="E26">
    <cfRule type="expression" dxfId="970" priority="96">
      <formula>($C$26="SNCF")+($C$26="RATP")+($C$26="Autre")</formula>
    </cfRule>
  </conditionalFormatting>
  <conditionalFormatting sqref="E27">
    <cfRule type="expression" dxfId="969" priority="95">
      <formula>($C$27="SNCF")+($C$27="RATP")+($C$27="Autre")</formula>
    </cfRule>
  </conditionalFormatting>
  <conditionalFormatting sqref="E28">
    <cfRule type="expression" dxfId="968" priority="94">
      <formula>($C$28="SNCF")+($C$28="RATP")+($C$28="Autre")</formula>
    </cfRule>
  </conditionalFormatting>
  <conditionalFormatting sqref="E29">
    <cfRule type="expression" dxfId="967" priority="93">
      <formula>($C$29="SNCF")+($C$29="RATP")+($C$29="Autre")</formula>
    </cfRule>
  </conditionalFormatting>
  <conditionalFormatting sqref="E30">
    <cfRule type="expression" dxfId="966" priority="92">
      <formula>($C$30="SNCF")+($C$30="RATP")+($C$30="Autre")</formula>
    </cfRule>
  </conditionalFormatting>
  <conditionalFormatting sqref="E31">
    <cfRule type="expression" dxfId="965" priority="91">
      <formula>($C$31="SNCF")+($C$31="RATP")+($C$31="Autre")</formula>
    </cfRule>
  </conditionalFormatting>
  <conditionalFormatting sqref="E32">
    <cfRule type="expression" dxfId="964" priority="90">
      <formula>($C$32="SNCF")+($C$32="RATP")+($C$32="Autre")</formula>
    </cfRule>
  </conditionalFormatting>
  <conditionalFormatting sqref="E33">
    <cfRule type="expression" dxfId="963" priority="89">
      <formula>($C$33="SNCF")+($C$33="RATP")+($C$33="Autre")</formula>
    </cfRule>
  </conditionalFormatting>
  <conditionalFormatting sqref="E34">
    <cfRule type="expression" dxfId="962" priority="88">
      <formula>($C$34="SNCF")+($C$34="RATP")+($C$34="Autre")</formula>
    </cfRule>
  </conditionalFormatting>
  <conditionalFormatting sqref="E35">
    <cfRule type="expression" dxfId="961" priority="87">
      <formula>($C$35="SNCF")+($C$35="RATP")+($C$35="Autre")</formula>
    </cfRule>
  </conditionalFormatting>
  <conditionalFormatting sqref="E36">
    <cfRule type="expression" dxfId="960" priority="86">
      <formula>($C$36="SNCF")+($C$36="RATP")+($C$36="Autre")</formula>
    </cfRule>
  </conditionalFormatting>
  <conditionalFormatting sqref="E37">
    <cfRule type="expression" dxfId="959" priority="85">
      <formula>($C$37="SNCF")+($C$37="RATP")+($C$37="Autre")</formula>
    </cfRule>
  </conditionalFormatting>
  <conditionalFormatting sqref="E38">
    <cfRule type="expression" dxfId="958" priority="84">
      <formula>($C$38="SNCF")+($C$38="RATP")+($C$38="Autre")</formula>
    </cfRule>
  </conditionalFormatting>
  <conditionalFormatting sqref="E39">
    <cfRule type="expression" dxfId="957" priority="83">
      <formula>($C$39="SNCF")+($C$39="RATP")+($C$39="Autre")</formula>
    </cfRule>
  </conditionalFormatting>
  <conditionalFormatting sqref="E40">
    <cfRule type="expression" dxfId="956" priority="82">
      <formula>($C$40="SNCF")+($C$40="RATP")+($C$40="Autre")</formula>
    </cfRule>
  </conditionalFormatting>
  <conditionalFormatting sqref="E41">
    <cfRule type="expression" dxfId="955" priority="81">
      <formula>($C$41="SNCF")+($C$41="RATP")+($C$41="Autre")</formula>
    </cfRule>
  </conditionalFormatting>
  <conditionalFormatting sqref="E42">
    <cfRule type="expression" dxfId="954" priority="80">
      <formula>($C$42="SNCF")+($C$42="RATP")+($C$42="Autre")</formula>
    </cfRule>
  </conditionalFormatting>
  <conditionalFormatting sqref="E43">
    <cfRule type="expression" dxfId="953" priority="79">
      <formula>($C$43="SNCF")+($C$43="RATP")+($C$43="Autre")</formula>
    </cfRule>
  </conditionalFormatting>
  <conditionalFormatting sqref="E44">
    <cfRule type="expression" dxfId="952" priority="78">
      <formula>($C$44="SNCF")+($C$44="RATP")+($C$44="Autre")</formula>
    </cfRule>
  </conditionalFormatting>
  <conditionalFormatting sqref="E45">
    <cfRule type="expression" dxfId="951" priority="77">
      <formula>($C$45="SNCF")+($C$45="RATP")+($C$45="Autre")</formula>
    </cfRule>
  </conditionalFormatting>
  <conditionalFormatting sqref="E46">
    <cfRule type="expression" dxfId="950" priority="76">
      <formula>($C$46="SNCF")+($C$46="RATP")+($C$46="Autre")</formula>
    </cfRule>
  </conditionalFormatting>
  <conditionalFormatting sqref="E47">
    <cfRule type="expression" dxfId="949" priority="75">
      <formula>($C$47="SNCF")+($C$47="RATP")+($C$47="Autre")</formula>
    </cfRule>
  </conditionalFormatting>
  <conditionalFormatting sqref="E48">
    <cfRule type="expression" dxfId="948" priority="74">
      <formula>($C$48="SNCF")+($C$48="RATP")+($C$48="Autre")</formula>
    </cfRule>
  </conditionalFormatting>
  <conditionalFormatting sqref="E49">
    <cfRule type="expression" dxfId="947" priority="73">
      <formula>($C$49="SNCF")+($C$49="RATP")+($C$49="Autre")</formula>
    </cfRule>
  </conditionalFormatting>
  <conditionalFormatting sqref="E50">
    <cfRule type="expression" dxfId="946" priority="72">
      <formula>($C$50="SNCF")+($C$50="RATP")+($C$50="Autre")</formula>
    </cfRule>
  </conditionalFormatting>
  <conditionalFormatting sqref="D17">
    <cfRule type="expression" dxfId="945" priority="34">
      <formula>(C17="Vélo")+(C17="Moto")+(C17="Voiture")+(C17="Impôts_Auto")+(C17="Impôts_Moto")</formula>
    </cfRule>
  </conditionalFormatting>
  <conditionalFormatting sqref="D18">
    <cfRule type="expression" dxfId="944" priority="33">
      <formula>(C18="Vélo")+(C18="Moto")+(C18="Voiture")+(C18="Impôts_Auto")+(C18="Impôts_Moto")</formula>
    </cfRule>
  </conditionalFormatting>
  <conditionalFormatting sqref="D19">
    <cfRule type="expression" dxfId="943" priority="32">
      <formula>(C19="Vélo")+(C19="Moto")+(C19="Voiture")+(C19="Impôts_Auto")+(C19="Impôts_Moto")</formula>
    </cfRule>
  </conditionalFormatting>
  <conditionalFormatting sqref="D20">
    <cfRule type="expression" dxfId="942" priority="31">
      <formula>(C20="Vélo")+(C20="Moto")+(C20="Voiture")+(C20="Impôts_Auto")+(C20="Impôts_Moto")</formula>
    </cfRule>
  </conditionalFormatting>
  <conditionalFormatting sqref="D21">
    <cfRule type="expression" dxfId="941" priority="30">
      <formula>(C21="Vélo")+(C21="Moto")+(C21="Voiture")+(C21="Impôts_Auto")+(C21="Impôts_Moto")</formula>
    </cfRule>
  </conditionalFormatting>
  <conditionalFormatting sqref="D22">
    <cfRule type="expression" dxfId="940" priority="29">
      <formula>(C22="Vélo")+(C22="Moto")+(C22="Voiture")+(C22="Impôts_Auto")+(C22="Impôts_Moto")</formula>
    </cfRule>
  </conditionalFormatting>
  <conditionalFormatting sqref="D23">
    <cfRule type="expression" dxfId="939" priority="28">
      <formula>(C23="Vélo")+(C23="Moto")+(C23="Voiture")+(C23="Impôts_Auto")+(C23="Impôts_Moto")</formula>
    </cfRule>
  </conditionalFormatting>
  <conditionalFormatting sqref="D24">
    <cfRule type="expression" dxfId="938" priority="27">
      <formula>(C24="Vélo")+(C24="Moto")+(C24="Voiture")+(C24="Impôts_Auto")+(C24="Impôts_Moto")</formula>
    </cfRule>
  </conditionalFormatting>
  <conditionalFormatting sqref="D25">
    <cfRule type="expression" dxfId="937" priority="26">
      <formula>(C25="Vélo")+(C25="Moto")+(C25="Voiture")+(C25="Impôts_Auto")+(C25="Impôts_Moto")</formula>
    </cfRule>
  </conditionalFormatting>
  <conditionalFormatting sqref="D26">
    <cfRule type="expression" dxfId="936" priority="25">
      <formula>(C26="Vélo")+(C26="Moto")+(C26="Voiture")+(C26="Impôts_Auto")+(C26="Impôts_Moto")</formula>
    </cfRule>
  </conditionalFormatting>
  <conditionalFormatting sqref="D27">
    <cfRule type="expression" dxfId="935" priority="24">
      <formula>(C27="Vélo")+(C27="Moto")+(C27="Voiture")+(C27="Impôts_Auto")+(C27="Impôts_Moto")</formula>
    </cfRule>
  </conditionalFormatting>
  <conditionalFormatting sqref="D28">
    <cfRule type="expression" dxfId="934" priority="23">
      <formula>(C28="Vélo")+(C28="Moto")+(C28="Voiture")+(C28="Impôts_Auto")+(C28="Impôts_Moto")</formula>
    </cfRule>
  </conditionalFormatting>
  <conditionalFormatting sqref="D29">
    <cfRule type="expression" dxfId="933" priority="22">
      <formula>(C29="Vélo")+(C29="Moto")+(C29="Voiture")+(C29="Impôts_Auto")+(C29="Impôts_Moto")</formula>
    </cfRule>
  </conditionalFormatting>
  <conditionalFormatting sqref="D30">
    <cfRule type="expression" dxfId="932" priority="21">
      <formula>(C30="Vélo")+(C30="Moto")+(C30="Voiture")+(C30="Impôts_Auto")+(C30="Impôts_Moto")</formula>
    </cfRule>
  </conditionalFormatting>
  <conditionalFormatting sqref="D31">
    <cfRule type="expression" dxfId="931" priority="20">
      <formula>(C31="Vélo")+(C31="Moto")+(C31="Voiture")+(C31="Impôts_Auto")+(C31="Impôts_Moto")</formula>
    </cfRule>
  </conditionalFormatting>
  <conditionalFormatting sqref="D32">
    <cfRule type="expression" dxfId="930" priority="19">
      <formula>(C32="Vélo")+(C32="Moto")+(C32="Voiture")+(C32="Impôts_Auto")+(C32="Impôts_Moto")</formula>
    </cfRule>
  </conditionalFormatting>
  <conditionalFormatting sqref="D33">
    <cfRule type="expression" dxfId="929" priority="18">
      <formula>(C33="Vélo")+(C33="Moto")+(C33="Voiture")+(C33="Impôts_Auto")+(C33="Impôts_Moto")</formula>
    </cfRule>
  </conditionalFormatting>
  <conditionalFormatting sqref="D34">
    <cfRule type="expression" dxfId="928" priority="17">
      <formula>(C34="Vélo")+(C34="Moto")+(C34="Voiture")+(C34="Impôts_Auto")+(C34="Impôts_Moto")</formula>
    </cfRule>
  </conditionalFormatting>
  <conditionalFormatting sqref="D35">
    <cfRule type="expression" dxfId="927" priority="16">
      <formula>(C35="Vélo")+(C35="Moto")+(C35="Voiture")+(C35="Impôts_Auto")+(C35="Impôts_Moto")</formula>
    </cfRule>
  </conditionalFormatting>
  <conditionalFormatting sqref="D36">
    <cfRule type="expression" dxfId="926" priority="15">
      <formula>(C36="Vélo")+(C36="Moto")+(C36="Voiture")+(C36="Impôts_Auto")+(C36="Impôts_Moto")</formula>
    </cfRule>
  </conditionalFormatting>
  <conditionalFormatting sqref="D37">
    <cfRule type="expression" dxfId="925" priority="14">
      <formula>(C37="Vélo")+(C37="Moto")+(C37="Voiture")+(C37="Impôts_Auto")+(C37="Impôts_Moto")</formula>
    </cfRule>
  </conditionalFormatting>
  <conditionalFormatting sqref="D38">
    <cfRule type="expression" dxfId="924" priority="13">
      <formula>(C38="Vélo")+(C38="Moto")+(C38="Voiture")+(C38="Impôts_Auto")+(C38="Impôts_Moto")</formula>
    </cfRule>
  </conditionalFormatting>
  <conditionalFormatting sqref="D39">
    <cfRule type="expression" dxfId="923" priority="12">
      <formula>(C39="Vélo")+(C39="Moto")+(C39="Voiture")+(C39="Impôts_Auto")+(C39="Impôts_Moto")</formula>
    </cfRule>
  </conditionalFormatting>
  <conditionalFormatting sqref="D40">
    <cfRule type="expression" dxfId="922" priority="11">
      <formula>(C40="Vélo")+(C40="Moto")+(C40="Voiture")+(C40="Impôts_Auto")+(C40="Impôts_Moto")</formula>
    </cfRule>
  </conditionalFormatting>
  <conditionalFormatting sqref="D41">
    <cfRule type="expression" dxfId="921" priority="10">
      <formula>(C41="Vélo")+(C41="Moto")+(C41="Voiture")+(C41="Impôts_Auto")+(C41="Impôts_Moto")</formula>
    </cfRule>
  </conditionalFormatting>
  <conditionalFormatting sqref="D42">
    <cfRule type="expression" dxfId="920" priority="9">
      <formula>(C42="Vélo")+(C42="Moto")+(C42="Voiture")+(C42="Impôts_Auto")+(C42="Impôts_Moto")</formula>
    </cfRule>
  </conditionalFormatting>
  <conditionalFormatting sqref="D43">
    <cfRule type="expression" dxfId="919" priority="8">
      <formula>(C43="Vélo")+(C43="Moto")+(C43="Voiture")+(C43="Impôts_Auto")+(C43="Impôts_Moto")</formula>
    </cfRule>
  </conditionalFormatting>
  <conditionalFormatting sqref="D44">
    <cfRule type="expression" dxfId="918" priority="7">
      <formula>(C44="Vélo")+(C44="Moto")+(C44="Voiture")+(C44="Impôts_Auto")+(C44="Impôts_Moto")</formula>
    </cfRule>
  </conditionalFormatting>
  <conditionalFormatting sqref="D45">
    <cfRule type="expression" dxfId="917" priority="6">
      <formula>(C45="Vélo")+(C45="Moto")+(C45="Voiture")+(C45="Impôts_Auto")+(C45="Impôts_Moto")</formula>
    </cfRule>
  </conditionalFormatting>
  <conditionalFormatting sqref="D46">
    <cfRule type="expression" dxfId="916" priority="5">
      <formula>(C46="Vélo")+(C46="Moto")+(C46="Voiture")+(C46="Impôts_Auto")+(C46="Impôts_Moto")</formula>
    </cfRule>
  </conditionalFormatting>
  <conditionalFormatting sqref="D47">
    <cfRule type="expression" dxfId="915" priority="4">
      <formula>(C47="Vélo")+(C47="Moto")+(C47="Voiture")+(C47="Impôts_Auto")+(C47="Impôts_Moto")</formula>
    </cfRule>
  </conditionalFormatting>
  <conditionalFormatting sqref="D48">
    <cfRule type="expression" dxfId="914" priority="3">
      <formula>(C48="Vélo")+(C48="Moto")+(C48="Voiture")+(C48="Impôts_Auto")+(C48="Impôts_Moto")</formula>
    </cfRule>
  </conditionalFormatting>
  <conditionalFormatting sqref="D49">
    <cfRule type="expression" dxfId="913" priority="2">
      <formula>(C49="Vélo")+(C49="Moto")+(C49="Voiture")+(C49="Impôts_Auto")+(C49="Impôts_Moto")</formula>
    </cfRule>
  </conditionalFormatting>
  <conditionalFormatting sqref="D50">
    <cfRule type="expression" dxfId="912" priority="1">
      <formula>(C50="Vélo")+(C50="Moto")+(C50="Voiture")+(C50="Impôts_Auto")+(C50="Impôts_Moto")</formula>
    </cfRule>
  </conditionalFormatting>
  <dataValidations count="2">
    <dataValidation type="list" allowBlank="1" showInputMessage="1" showErrorMessage="1" sqref="I15:I50" xr:uid="{00000000-0002-0000-0200-000000000000}">
      <formula1>Pôles</formula1>
    </dataValidation>
    <dataValidation type="list" allowBlank="1" showInputMessage="1" showErrorMessage="1" sqref="K15:K50" xr:uid="{00000000-0002-0000-0200-000001000000}">
      <formula1>heures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Postes!$E$1:$E$7</xm:f>
          </x14:formula1>
          <xm:sqref>B15:B50</xm:sqref>
        </x14:dataValidation>
        <x14:dataValidation type="list" allowBlank="1" showInputMessage="1" showErrorMessage="1" xr:uid="{00000000-0002-0000-0200-000003000000}">
          <x14:formula1>
            <xm:f>Postes!$B$1:$B$8</xm:f>
          </x14:formula1>
          <xm:sqref>C15:C50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K70"/>
  <sheetViews>
    <sheetView zoomScale="130" zoomScaleNormal="130" workbookViewId="0">
      <selection activeCell="D4" sqref="D4:H4"/>
    </sheetView>
  </sheetViews>
  <sheetFormatPr baseColWidth="10" defaultRowHeight="15"/>
  <cols>
    <col min="2" max="2" width="13.5703125" customWidth="1"/>
    <col min="4" max="4" width="8.140625" customWidth="1"/>
    <col min="5" max="5" width="10.28515625" customWidth="1"/>
    <col min="6" max="6" width="8.140625" customWidth="1"/>
    <col min="7" max="7" width="30.140625" customWidth="1"/>
    <col min="8" max="8" width="22.140625" customWidth="1"/>
    <col min="9" max="9" width="10.140625" customWidth="1"/>
  </cols>
  <sheetData>
    <row r="1" spans="1:11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1" ht="33.75">
      <c r="A2" s="35"/>
      <c r="B2" s="35"/>
      <c r="C2" s="35"/>
      <c r="D2" s="144" t="s">
        <v>31</v>
      </c>
      <c r="E2" s="144"/>
      <c r="F2" s="144"/>
      <c r="G2" s="144"/>
      <c r="H2" s="144"/>
      <c r="I2" s="35"/>
      <c r="J2" s="35"/>
    </row>
    <row r="3" spans="1:11" ht="33.75">
      <c r="A3" s="35"/>
      <c r="B3" s="35"/>
      <c r="C3" s="35"/>
      <c r="D3" s="144" t="s">
        <v>57</v>
      </c>
      <c r="E3" s="144"/>
      <c r="F3" s="144"/>
      <c r="G3" s="144"/>
      <c r="H3" s="144"/>
      <c r="I3" s="35"/>
      <c r="J3" s="35"/>
    </row>
    <row r="4" spans="1:11" ht="26.25">
      <c r="A4" s="35"/>
      <c r="B4" s="35"/>
      <c r="C4" s="35"/>
      <c r="D4" s="165">
        <f>JAN!D4</f>
        <v>0</v>
      </c>
      <c r="E4" s="165"/>
      <c r="F4" s="165"/>
      <c r="G4" s="165"/>
      <c r="H4" s="165"/>
      <c r="I4" s="35"/>
      <c r="J4" s="35"/>
    </row>
    <row r="5" spans="1:11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1" ht="23.25">
      <c r="A6" s="35"/>
      <c r="B6" s="35"/>
      <c r="C6" s="35"/>
      <c r="D6" s="148"/>
      <c r="E6" s="148"/>
      <c r="F6" s="148"/>
      <c r="G6" s="148"/>
      <c r="H6" s="148"/>
      <c r="I6" s="35"/>
      <c r="J6" s="35"/>
    </row>
    <row r="7" spans="1:11">
      <c r="A7" s="35"/>
      <c r="B7" s="35"/>
      <c r="C7" s="35"/>
      <c r="D7" s="35"/>
      <c r="E7" s="35"/>
      <c r="F7" s="35"/>
      <c r="G7" s="35"/>
      <c r="H7" s="35"/>
      <c r="I7" s="35"/>
      <c r="J7" s="35"/>
    </row>
    <row r="8" spans="1:11" ht="33.75" customHeight="1">
      <c r="A8" s="149" t="s">
        <v>32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</row>
    <row r="9" spans="1:11" ht="11.25" customHeight="1">
      <c r="A9" s="35"/>
      <c r="B9" s="35"/>
      <c r="C9" s="35"/>
      <c r="D9" s="35"/>
      <c r="E9" s="35"/>
      <c r="F9" s="35"/>
      <c r="G9" s="35"/>
      <c r="H9" s="35"/>
      <c r="I9" s="35"/>
      <c r="J9" s="35"/>
    </row>
    <row r="10" spans="1:11" ht="25.5" customHeight="1">
      <c r="A10" s="166" t="s">
        <v>36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</row>
    <row r="11" spans="1:11" ht="15.75" thickBot="1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1" ht="15.75" thickBot="1">
      <c r="A12" s="131" t="s">
        <v>33</v>
      </c>
      <c r="B12" s="132"/>
      <c r="C12" s="133">
        <f>JAN!C12</f>
        <v>0</v>
      </c>
      <c r="D12" s="134"/>
      <c r="E12" s="134"/>
      <c r="F12" s="135"/>
      <c r="G12" s="54" t="s">
        <v>34</v>
      </c>
      <c r="H12" s="133">
        <f>JAN!H12</f>
        <v>0</v>
      </c>
      <c r="I12" s="135"/>
      <c r="J12" s="35"/>
    </row>
    <row r="13" spans="1:11" ht="15.75" thickBot="1">
      <c r="A13" s="36"/>
      <c r="B13" s="36"/>
      <c r="C13" s="36"/>
      <c r="D13" s="36"/>
      <c r="E13" s="36"/>
      <c r="F13" s="36"/>
      <c r="G13" s="36"/>
      <c r="H13" s="36"/>
      <c r="I13" s="36"/>
      <c r="J13" s="35"/>
    </row>
    <row r="14" spans="1:11" s="2" customFormat="1" ht="21.75" customHeight="1">
      <c r="A14" s="37" t="s">
        <v>0</v>
      </c>
      <c r="B14" s="38" t="s">
        <v>11</v>
      </c>
      <c r="C14" s="38" t="s">
        <v>17</v>
      </c>
      <c r="D14" s="38" t="s">
        <v>2</v>
      </c>
      <c r="E14" s="38" t="s">
        <v>1</v>
      </c>
      <c r="F14" s="38" t="s">
        <v>16</v>
      </c>
      <c r="G14" s="38" t="s">
        <v>27</v>
      </c>
      <c r="H14" s="38" t="s">
        <v>28</v>
      </c>
      <c r="I14" s="38" t="s">
        <v>30</v>
      </c>
      <c r="J14" s="38" t="s">
        <v>2</v>
      </c>
      <c r="K14" s="39" t="s">
        <v>4</v>
      </c>
    </row>
    <row r="15" spans="1:11">
      <c r="A15" s="40"/>
      <c r="B15" s="41"/>
      <c r="C15" s="42"/>
      <c r="D15" s="62"/>
      <c r="E15" s="65"/>
      <c r="F15" s="7" t="str">
        <f>IF(C15="Autre",Postes!C$8,IF(C15="SNCF",Postes!C$7,IF(C15="RATP",Postes!C$6,IF(C15="Impôts_Moto",Postes!C$4,IF(C15="Impôts_Auto",Postes!C$5,IF(C15="Voiture",Postes!C$3,IF(C15="Moto",Postes!C$2,IF(C15="Vélo",Postes!C$1,""))))))))</f>
        <v/>
      </c>
      <c r="G15" s="42"/>
      <c r="H15" s="41"/>
      <c r="I15" s="43"/>
      <c r="J15" s="9">
        <f t="shared" ref="J15:J34" si="0">IF(OR(F15&lt;=0,E15&lt;=0),0,E15*F15)+D15</f>
        <v>0</v>
      </c>
      <c r="K15" s="70"/>
    </row>
    <row r="16" spans="1:11">
      <c r="A16" s="44"/>
      <c r="B16" s="34"/>
      <c r="C16" s="62"/>
      <c r="D16" s="62"/>
      <c r="E16" s="66"/>
      <c r="F16" s="8" t="str">
        <f>IF(C16="Autre",Postes!C$8,IF(C16="SNCF",Postes!C$7,IF(C16="RATP",Postes!C$6,IF(C16="Impôts_Moto",Postes!C$4,IF(C16="Impôts_Auto",Postes!C$5,IF(C16="Voiture",Postes!C$3,IF(C16="Moto",Postes!C$2,IF(C16="Vélo",Postes!C$1,""))))))))</f>
        <v/>
      </c>
      <c r="G16" s="33"/>
      <c r="H16" s="34"/>
      <c r="I16" s="45"/>
      <c r="J16" s="10">
        <f t="shared" si="0"/>
        <v>0</v>
      </c>
      <c r="K16" s="71"/>
    </row>
    <row r="17" spans="1:11">
      <c r="A17" s="44"/>
      <c r="B17" s="34"/>
      <c r="C17" s="33"/>
      <c r="D17" s="62"/>
      <c r="E17" s="66"/>
      <c r="F17" s="8" t="str">
        <f>IF(C17="Autre",Postes!C$8,IF(C17="SNCF",Postes!C$7,IF(C17="RATP",Postes!C$6,IF(C17="Impôts_Moto",Postes!C$4,IF(C17="Impôts_Auto",Postes!C$5,IF(C17="Voiture",Postes!C$3,IF(C17="Moto",Postes!C$2,IF(C17="Vélo",Postes!C$1,""))))))))</f>
        <v/>
      </c>
      <c r="G17" s="33"/>
      <c r="H17" s="34"/>
      <c r="I17" s="45"/>
      <c r="J17" s="10">
        <f t="shared" si="0"/>
        <v>0</v>
      </c>
      <c r="K17" s="71"/>
    </row>
    <row r="18" spans="1:11">
      <c r="A18" s="44"/>
      <c r="B18" s="34"/>
      <c r="C18" s="33"/>
      <c r="D18" s="62"/>
      <c r="E18" s="66"/>
      <c r="F18" s="8" t="str">
        <f>IF(C18="Autre",Postes!C$8,IF(C18="SNCF",Postes!C$7,IF(C18="RATP",Postes!C$6,IF(C18="Impôts_Moto",Postes!C$4,IF(C18="Impôts_Auto",Postes!C$5,IF(C18="Voiture",Postes!C$3,IF(C18="Moto",Postes!C$2,IF(C18="Vélo",Postes!C$1,""))))))))</f>
        <v/>
      </c>
      <c r="G18" s="33"/>
      <c r="H18" s="34"/>
      <c r="I18" s="45"/>
      <c r="J18" s="10">
        <f t="shared" si="0"/>
        <v>0</v>
      </c>
      <c r="K18" s="71"/>
    </row>
    <row r="19" spans="1:11">
      <c r="A19" s="44"/>
      <c r="B19" s="34"/>
      <c r="C19" s="33"/>
      <c r="D19" s="62"/>
      <c r="E19" s="66"/>
      <c r="F19" s="8" t="str">
        <f>IF(C19="Autre",Postes!C$8,IF(C19="SNCF",Postes!C$7,IF(C19="RATP",Postes!C$6,IF(C19="Impôts_Moto",Postes!C$4,IF(C19="Impôts_Auto",Postes!C$5,IF(C19="Voiture",Postes!C$3,IF(C19="Moto",Postes!C$2,IF(C19="Vélo",Postes!C$1,""))))))))</f>
        <v/>
      </c>
      <c r="G19" s="33"/>
      <c r="H19" s="34"/>
      <c r="I19" s="45"/>
      <c r="J19" s="10">
        <f t="shared" si="0"/>
        <v>0</v>
      </c>
      <c r="K19" s="71"/>
    </row>
    <row r="20" spans="1:11">
      <c r="A20" s="44"/>
      <c r="B20" s="34"/>
      <c r="C20" s="62"/>
      <c r="D20" s="62"/>
      <c r="E20" s="66"/>
      <c r="F20" s="8" t="str">
        <f>IF(C20="Autre",Postes!C$8,IF(C20="SNCF",Postes!C$7,IF(C20="RATP",Postes!C$6,IF(C20="Impôts_Moto",Postes!C$4,IF(C20="Impôts_Auto",Postes!C$5,IF(C20="Voiture",Postes!C$3,IF(C20="Moto",Postes!C$2,IF(C20="Vélo",Postes!C$1,""))))))))</f>
        <v/>
      </c>
      <c r="G20" s="33"/>
      <c r="H20" s="34"/>
      <c r="I20" s="45"/>
      <c r="J20" s="10">
        <f t="shared" si="0"/>
        <v>0</v>
      </c>
      <c r="K20" s="71"/>
    </row>
    <row r="21" spans="1:11">
      <c r="A21" s="44"/>
      <c r="B21" s="34"/>
      <c r="C21" s="33"/>
      <c r="D21" s="62"/>
      <c r="E21" s="66"/>
      <c r="F21" s="8" t="str">
        <f>IF(C21="Autre",Postes!C$8,IF(C21="SNCF",Postes!C$7,IF(C21="RATP",Postes!C$6,IF(C21="Impôts_Moto",Postes!C$4,IF(C21="Impôts_Auto",Postes!C$5,IF(C21="Voiture",Postes!C$3,IF(C21="Moto",Postes!C$2,IF(C21="Vélo",Postes!C$1,""))))))))</f>
        <v/>
      </c>
      <c r="G21" s="33"/>
      <c r="H21" s="34"/>
      <c r="I21" s="45"/>
      <c r="J21" s="10">
        <f t="shared" si="0"/>
        <v>0</v>
      </c>
      <c r="K21" s="71"/>
    </row>
    <row r="22" spans="1:11">
      <c r="A22" s="44"/>
      <c r="B22" s="34"/>
      <c r="C22" s="33"/>
      <c r="D22" s="62"/>
      <c r="E22" s="66"/>
      <c r="F22" s="8" t="str">
        <f>IF(C22="Autre",Postes!C$8,IF(C22="SNCF",Postes!C$7,IF(C22="RATP",Postes!C$6,IF(C22="Impôts_Moto",Postes!C$4,IF(C22="Impôts_Auto",Postes!C$5,IF(C22="Voiture",Postes!C$3,IF(C22="Moto",Postes!C$2,IF(C22="Vélo",Postes!C$1,""))))))))</f>
        <v/>
      </c>
      <c r="G22" s="33"/>
      <c r="H22" s="34"/>
      <c r="I22" s="45"/>
      <c r="J22" s="10">
        <f t="shared" si="0"/>
        <v>0</v>
      </c>
      <c r="K22" s="71"/>
    </row>
    <row r="23" spans="1:11">
      <c r="A23" s="44"/>
      <c r="B23" s="34"/>
      <c r="C23" s="33"/>
      <c r="D23" s="62"/>
      <c r="E23" s="66"/>
      <c r="F23" s="8" t="str">
        <f>IF(C23="Autre",Postes!C$8,IF(C23="SNCF",Postes!C$7,IF(C23="RATP",Postes!C$6,IF(C23="Impôts_Moto",Postes!C$4,IF(C23="Impôts_Auto",Postes!C$5,IF(C23="Voiture",Postes!C$3,IF(C23="Moto",Postes!C$2,IF(C23="Vélo",Postes!C$1,""))))))))</f>
        <v/>
      </c>
      <c r="G23" s="33"/>
      <c r="H23" s="34"/>
      <c r="I23" s="45"/>
      <c r="J23" s="10">
        <f t="shared" si="0"/>
        <v>0</v>
      </c>
      <c r="K23" s="71"/>
    </row>
    <row r="24" spans="1:11">
      <c r="A24" s="44"/>
      <c r="B24" s="34"/>
      <c r="C24" s="62"/>
      <c r="D24" s="62"/>
      <c r="E24" s="66"/>
      <c r="F24" s="8" t="str">
        <f>IF(C24="Autre",Postes!C$8,IF(C24="SNCF",Postes!C$7,IF(C24="RATP",Postes!C$6,IF(C24="Impôts_Moto",Postes!C$4,IF(C24="Impôts_Auto",Postes!C$5,IF(C24="Voiture",Postes!C$3,IF(C24="Moto",Postes!C$2,IF(C24="Vélo",Postes!C$1,""))))))))</f>
        <v/>
      </c>
      <c r="G24" s="33"/>
      <c r="H24" s="34"/>
      <c r="I24" s="45"/>
      <c r="J24" s="10">
        <f t="shared" si="0"/>
        <v>0</v>
      </c>
      <c r="K24" s="71"/>
    </row>
    <row r="25" spans="1:11">
      <c r="A25" s="44"/>
      <c r="B25" s="34"/>
      <c r="C25" s="33"/>
      <c r="D25" s="62"/>
      <c r="E25" s="66"/>
      <c r="F25" s="8" t="str">
        <f>IF(C25="Autre",Postes!C$8,IF(C25="SNCF",Postes!C$7,IF(C25="RATP",Postes!C$6,IF(C25="Impôts_Moto",Postes!C$4,IF(C25="Impôts_Auto",Postes!C$5,IF(C25="Voiture",Postes!C$3,IF(C25="Moto",Postes!C$2,IF(C25="Vélo",Postes!C$1,""))))))))</f>
        <v/>
      </c>
      <c r="G25" s="33"/>
      <c r="H25" s="34"/>
      <c r="I25" s="45"/>
      <c r="J25" s="10">
        <f t="shared" si="0"/>
        <v>0</v>
      </c>
      <c r="K25" s="71"/>
    </row>
    <row r="26" spans="1:11">
      <c r="A26" s="44"/>
      <c r="B26" s="34"/>
      <c r="C26" s="33"/>
      <c r="D26" s="62"/>
      <c r="E26" s="66"/>
      <c r="F26" s="8" t="str">
        <f>IF(C26="Autre",Postes!C$8,IF(C26="SNCF",Postes!C$7,IF(C26="RATP",Postes!C$6,IF(C26="Impôts_Moto",Postes!C$4,IF(C26="Impôts_Auto",Postes!C$5,IF(C26="Voiture",Postes!C$3,IF(C26="Moto",Postes!C$2,IF(C26="Vélo",Postes!C$1,""))))))))</f>
        <v/>
      </c>
      <c r="G26" s="33"/>
      <c r="H26" s="34"/>
      <c r="I26" s="45"/>
      <c r="J26" s="10">
        <f t="shared" si="0"/>
        <v>0</v>
      </c>
      <c r="K26" s="71"/>
    </row>
    <row r="27" spans="1:11">
      <c r="A27" s="44"/>
      <c r="B27" s="34"/>
      <c r="C27" s="33"/>
      <c r="D27" s="62"/>
      <c r="E27" s="66"/>
      <c r="F27" s="8" t="str">
        <f>IF(C27="Autre",Postes!C$8,IF(C27="SNCF",Postes!C$7,IF(C27="RATP",Postes!C$6,IF(C27="Impôts_Moto",Postes!C$4,IF(C27="Impôts_Auto",Postes!C$5,IF(C27="Voiture",Postes!C$3,IF(C27="Moto",Postes!C$2,IF(C27="Vélo",Postes!C$1,""))))))))</f>
        <v/>
      </c>
      <c r="G27" s="33"/>
      <c r="H27" s="34"/>
      <c r="I27" s="45"/>
      <c r="J27" s="10">
        <f t="shared" si="0"/>
        <v>0</v>
      </c>
      <c r="K27" s="71"/>
    </row>
    <row r="28" spans="1:11">
      <c r="A28" s="44"/>
      <c r="B28" s="34"/>
      <c r="C28" s="62"/>
      <c r="D28" s="62"/>
      <c r="E28" s="66"/>
      <c r="F28" s="8" t="str">
        <f>IF(C28="Autre",Postes!C$8,IF(C28="SNCF",Postes!C$7,IF(C28="RATP",Postes!C$6,IF(C28="Impôts_Moto",Postes!C$4,IF(C28="Impôts_Auto",Postes!C$5,IF(C28="Voiture",Postes!C$3,IF(C28="Moto",Postes!C$2,IF(C28="Vélo",Postes!C$1,""))))))))</f>
        <v/>
      </c>
      <c r="G28" s="33"/>
      <c r="H28" s="34"/>
      <c r="I28" s="45"/>
      <c r="J28" s="10">
        <f t="shared" si="0"/>
        <v>0</v>
      </c>
      <c r="K28" s="71"/>
    </row>
    <row r="29" spans="1:11">
      <c r="A29" s="44"/>
      <c r="B29" s="34"/>
      <c r="C29" s="33"/>
      <c r="D29" s="62"/>
      <c r="E29" s="66"/>
      <c r="F29" s="8" t="str">
        <f>IF(C29="Autre",Postes!C$8,IF(C29="SNCF",Postes!C$7,IF(C29="RATP",Postes!C$6,IF(C29="Impôts_Moto",Postes!C$4,IF(C29="Impôts_Auto",Postes!C$5,IF(C29="Voiture",Postes!C$3,IF(C29="Moto",Postes!C$2,IF(C29="Vélo",Postes!C$1,""))))))))</f>
        <v/>
      </c>
      <c r="G29" s="33"/>
      <c r="H29" s="34"/>
      <c r="I29" s="45"/>
      <c r="J29" s="10">
        <f t="shared" si="0"/>
        <v>0</v>
      </c>
      <c r="K29" s="71"/>
    </row>
    <row r="30" spans="1:11">
      <c r="A30" s="44"/>
      <c r="B30" s="34"/>
      <c r="C30" s="33"/>
      <c r="D30" s="62"/>
      <c r="E30" s="66"/>
      <c r="F30" s="8" t="str">
        <f>IF(C30="Autre",Postes!C$8,IF(C30="SNCF",Postes!C$7,IF(C30="RATP",Postes!C$6,IF(C30="Impôts_Moto",Postes!C$4,IF(C30="Impôts_Auto",Postes!C$5,IF(C30="Voiture",Postes!C$3,IF(C30="Moto",Postes!C$2,IF(C30="Vélo",Postes!C$1,""))))))))</f>
        <v/>
      </c>
      <c r="G30" s="33"/>
      <c r="H30" s="34"/>
      <c r="I30" s="45"/>
      <c r="J30" s="10">
        <f t="shared" si="0"/>
        <v>0</v>
      </c>
      <c r="K30" s="71"/>
    </row>
    <row r="31" spans="1:11">
      <c r="A31" s="44"/>
      <c r="B31" s="34"/>
      <c r="C31" s="33"/>
      <c r="D31" s="62"/>
      <c r="E31" s="66"/>
      <c r="F31" s="8" t="str">
        <f>IF(C31="Autre",Postes!C$8,IF(C31="SNCF",Postes!C$7,IF(C31="RATP",Postes!C$6,IF(C31="Impôts_Moto",Postes!C$4,IF(C31="Impôts_Auto",Postes!C$5,IF(C31="Voiture",Postes!C$3,IF(C31="Moto",Postes!C$2,IF(C31="Vélo",Postes!C$1,""))))))))</f>
        <v/>
      </c>
      <c r="G31" s="33"/>
      <c r="H31" s="34"/>
      <c r="I31" s="45"/>
      <c r="J31" s="10">
        <f t="shared" si="0"/>
        <v>0</v>
      </c>
      <c r="K31" s="71"/>
    </row>
    <row r="32" spans="1:11">
      <c r="A32" s="44"/>
      <c r="B32" s="34"/>
      <c r="C32" s="62"/>
      <c r="D32" s="62"/>
      <c r="E32" s="66"/>
      <c r="F32" s="8" t="str">
        <f>IF(C32="Autre",Postes!C$8,IF(C32="SNCF",Postes!C$7,IF(C32="RATP",Postes!C$6,IF(C32="Impôts_Moto",Postes!C$4,IF(C32="Impôts_Auto",Postes!C$5,IF(C32="Voiture",Postes!C$3,IF(C32="Moto",Postes!C$2,IF(C32="Vélo",Postes!C$1,""))))))))</f>
        <v/>
      </c>
      <c r="G32" s="33"/>
      <c r="H32" s="34"/>
      <c r="I32" s="45"/>
      <c r="J32" s="10">
        <f t="shared" si="0"/>
        <v>0</v>
      </c>
      <c r="K32" s="71"/>
    </row>
    <row r="33" spans="1:11">
      <c r="A33" s="44"/>
      <c r="B33" s="34"/>
      <c r="C33" s="33"/>
      <c r="D33" s="62"/>
      <c r="E33" s="66"/>
      <c r="F33" s="8" t="str">
        <f>IF(C33="Autre",Postes!C$8,IF(C33="SNCF",Postes!C$7,IF(C33="RATP",Postes!C$6,IF(C33="Impôts_Moto",Postes!C$4,IF(C33="Impôts_Auto",Postes!C$5,IF(C33="Voiture",Postes!C$3,IF(C33="Moto",Postes!C$2,IF(C33="Vélo",Postes!C$1,""))))))))</f>
        <v/>
      </c>
      <c r="G33" s="33"/>
      <c r="H33" s="34"/>
      <c r="I33" s="45"/>
      <c r="J33" s="10">
        <f t="shared" si="0"/>
        <v>0</v>
      </c>
      <c r="K33" s="71"/>
    </row>
    <row r="34" spans="1:11">
      <c r="A34" s="44"/>
      <c r="B34" s="34"/>
      <c r="C34" s="33"/>
      <c r="D34" s="62"/>
      <c r="E34" s="66"/>
      <c r="F34" s="8" t="str">
        <f>IF(C34="Autre",Postes!C$8,IF(C34="SNCF",Postes!C$7,IF(C34="RATP",Postes!C$6,IF(C34="Impôts_Moto",Postes!C$4,IF(C34="Impôts_Auto",Postes!C$5,IF(C34="Voiture",Postes!C$3,IF(C34="Moto",Postes!C$2,IF(C34="Vélo",Postes!C$1,""))))))))</f>
        <v/>
      </c>
      <c r="G34" s="33"/>
      <c r="H34" s="34"/>
      <c r="I34" s="45"/>
      <c r="J34" s="10">
        <f t="shared" si="0"/>
        <v>0</v>
      </c>
      <c r="K34" s="71"/>
    </row>
    <row r="35" spans="1:11">
      <c r="A35" s="44"/>
      <c r="B35" s="34"/>
      <c r="C35" s="62"/>
      <c r="D35" s="62"/>
      <c r="E35" s="66"/>
      <c r="F35" s="8" t="str">
        <f>IF(C35="Autre",Postes!C$8,IF(C35="SNCF",Postes!C$7,IF(C35="RATP",Postes!C$6,IF(C35="Impôts_Moto",Postes!C$4,IF(C35="Impôts_Auto",Postes!C$5,IF(C35="Voiture",Postes!C$3,IF(C35="Moto",Postes!C$2,IF(C35="Vélo",Postes!C$1,""))))))))</f>
        <v/>
      </c>
      <c r="G35" s="33"/>
      <c r="H35" s="34"/>
      <c r="I35" s="45"/>
      <c r="J35" s="10">
        <f t="shared" ref="J35:J50" si="1">IF(OR(F35&lt;=0,E35&lt;=0),0,E35*F35)+D35</f>
        <v>0</v>
      </c>
      <c r="K35" s="71"/>
    </row>
    <row r="36" spans="1:11">
      <c r="A36" s="44"/>
      <c r="B36" s="34"/>
      <c r="C36" s="33"/>
      <c r="D36" s="62"/>
      <c r="E36" s="66"/>
      <c r="F36" s="8" t="str">
        <f>IF(C36="Autre",Postes!C$8,IF(C36="SNCF",Postes!C$7,IF(C36="RATP",Postes!C$6,IF(C36="Impôts_Moto",Postes!C$4,IF(C36="Impôts_Auto",Postes!C$5,IF(C36="Voiture",Postes!C$3,IF(C36="Moto",Postes!C$2,IF(C36="Vélo",Postes!C$1,""))))))))</f>
        <v/>
      </c>
      <c r="G36" s="33"/>
      <c r="H36" s="34"/>
      <c r="I36" s="45"/>
      <c r="J36" s="10">
        <f t="shared" si="1"/>
        <v>0</v>
      </c>
      <c r="K36" s="71"/>
    </row>
    <row r="37" spans="1:11">
      <c r="A37" s="44"/>
      <c r="B37" s="34"/>
      <c r="C37" s="33"/>
      <c r="D37" s="62"/>
      <c r="E37" s="66"/>
      <c r="F37" s="8" t="str">
        <f>IF(C37="Autre",Postes!C$8,IF(C37="SNCF",Postes!C$7,IF(C37="RATP",Postes!C$6,IF(C37="Impôts_Moto",Postes!C$4,IF(C37="Impôts_Auto",Postes!C$5,IF(C37="Voiture",Postes!C$3,IF(C37="Moto",Postes!C$2,IF(C37="Vélo",Postes!C$1,""))))))))</f>
        <v/>
      </c>
      <c r="G37" s="33"/>
      <c r="H37" s="34"/>
      <c r="I37" s="45"/>
      <c r="J37" s="10">
        <f t="shared" si="1"/>
        <v>0</v>
      </c>
      <c r="K37" s="71"/>
    </row>
    <row r="38" spans="1:11">
      <c r="A38" s="44"/>
      <c r="B38" s="34"/>
      <c r="C38" s="33"/>
      <c r="D38" s="62"/>
      <c r="E38" s="66"/>
      <c r="F38" s="8" t="str">
        <f>IF(C38="Autre",Postes!C$8,IF(C38="SNCF",Postes!C$7,IF(C38="RATP",Postes!C$6,IF(C38="Impôts_Moto",Postes!C$4,IF(C38="Impôts_Auto",Postes!C$5,IF(C38="Voiture",Postes!C$3,IF(C38="Moto",Postes!C$2,IF(C38="Vélo",Postes!C$1,""))))))))</f>
        <v/>
      </c>
      <c r="G38" s="33"/>
      <c r="H38" s="34"/>
      <c r="I38" s="45"/>
      <c r="J38" s="10">
        <f t="shared" si="1"/>
        <v>0</v>
      </c>
      <c r="K38" s="71"/>
    </row>
    <row r="39" spans="1:11">
      <c r="A39" s="44"/>
      <c r="B39" s="34"/>
      <c r="C39" s="62"/>
      <c r="D39" s="62"/>
      <c r="E39" s="66"/>
      <c r="F39" s="8" t="str">
        <f>IF(C39="Autre",Postes!C$8,IF(C39="SNCF",Postes!C$7,IF(C39="RATP",Postes!C$6,IF(C39="Impôts_Moto",Postes!C$4,IF(C39="Impôts_Auto",Postes!C$5,IF(C39="Voiture",Postes!C$3,IF(C39="Moto",Postes!C$2,IF(C39="Vélo",Postes!C$1,""))))))))</f>
        <v/>
      </c>
      <c r="G39" s="33"/>
      <c r="H39" s="34"/>
      <c r="I39" s="45"/>
      <c r="J39" s="10">
        <f t="shared" si="1"/>
        <v>0</v>
      </c>
      <c r="K39" s="71"/>
    </row>
    <row r="40" spans="1:11">
      <c r="A40" s="44"/>
      <c r="B40" s="34"/>
      <c r="C40" s="33"/>
      <c r="D40" s="62"/>
      <c r="E40" s="66"/>
      <c r="F40" s="8" t="str">
        <f>IF(C40="Autre",Postes!C$8,IF(C40="SNCF",Postes!C$7,IF(C40="RATP",Postes!C$6,IF(C40="Impôts_Moto",Postes!C$4,IF(C40="Impôts_Auto",Postes!C$5,IF(C40="Voiture",Postes!C$3,IF(C40="Moto",Postes!C$2,IF(C40="Vélo",Postes!C$1,""))))))))</f>
        <v/>
      </c>
      <c r="G40" s="33"/>
      <c r="H40" s="34"/>
      <c r="I40" s="45"/>
      <c r="J40" s="10">
        <f t="shared" si="1"/>
        <v>0</v>
      </c>
      <c r="K40" s="71"/>
    </row>
    <row r="41" spans="1:11">
      <c r="A41" s="44"/>
      <c r="B41" s="34"/>
      <c r="C41" s="33"/>
      <c r="D41" s="62"/>
      <c r="E41" s="66"/>
      <c r="F41" s="8" t="str">
        <f>IF(C41="Autre",Postes!C$8,IF(C41="SNCF",Postes!C$7,IF(C41="RATP",Postes!C$6,IF(C41="Impôts_Moto",Postes!C$4,IF(C41="Impôts_Auto",Postes!C$5,IF(C41="Voiture",Postes!C$3,IF(C41="Moto",Postes!C$2,IF(C41="Vélo",Postes!C$1,""))))))))</f>
        <v/>
      </c>
      <c r="G41" s="33"/>
      <c r="H41" s="34"/>
      <c r="I41" s="45"/>
      <c r="J41" s="10">
        <f t="shared" si="1"/>
        <v>0</v>
      </c>
      <c r="K41" s="71"/>
    </row>
    <row r="42" spans="1:11">
      <c r="A42" s="44"/>
      <c r="B42" s="34"/>
      <c r="C42" s="33"/>
      <c r="D42" s="62"/>
      <c r="E42" s="66"/>
      <c r="F42" s="8" t="str">
        <f>IF(C42="Autre",Postes!C$8,IF(C42="SNCF",Postes!C$7,IF(C42="RATP",Postes!C$6,IF(C42="Impôts_Moto",Postes!C$4,IF(C42="Impôts_Auto",Postes!C$5,IF(C42="Voiture",Postes!C$3,IF(C42="Moto",Postes!C$2,IF(C42="Vélo",Postes!C$1,""))))))))</f>
        <v/>
      </c>
      <c r="G42" s="33"/>
      <c r="H42" s="34"/>
      <c r="I42" s="45"/>
      <c r="J42" s="10">
        <f t="shared" si="1"/>
        <v>0</v>
      </c>
      <c r="K42" s="71"/>
    </row>
    <row r="43" spans="1:11">
      <c r="A43" s="44"/>
      <c r="B43" s="34"/>
      <c r="C43" s="62"/>
      <c r="D43" s="62"/>
      <c r="E43" s="66"/>
      <c r="F43" s="8" t="str">
        <f>IF(C43="Autre",Postes!C$8,IF(C43="SNCF",Postes!C$7,IF(C43="RATP",Postes!C$6,IF(C43="Impôts_Moto",Postes!C$4,IF(C43="Impôts_Auto",Postes!C$5,IF(C43="Voiture",Postes!C$3,IF(C43="Moto",Postes!C$2,IF(C43="Vélo",Postes!C$1,""))))))))</f>
        <v/>
      </c>
      <c r="G43" s="33"/>
      <c r="H43" s="34"/>
      <c r="I43" s="45"/>
      <c r="J43" s="10">
        <f t="shared" si="1"/>
        <v>0</v>
      </c>
      <c r="K43" s="71"/>
    </row>
    <row r="44" spans="1:11">
      <c r="A44" s="44"/>
      <c r="B44" s="34"/>
      <c r="C44" s="33"/>
      <c r="D44" s="62"/>
      <c r="E44" s="66"/>
      <c r="F44" s="8" t="str">
        <f>IF(C44="Autre",Postes!C$8,IF(C44="SNCF",Postes!C$7,IF(C44="RATP",Postes!C$6,IF(C44="Impôts_Moto",Postes!C$4,IF(C44="Impôts_Auto",Postes!C$5,IF(C44="Voiture",Postes!C$3,IF(C44="Moto",Postes!C$2,IF(C44="Vélo",Postes!C$1,""))))))))</f>
        <v/>
      </c>
      <c r="G44" s="33"/>
      <c r="H44" s="34"/>
      <c r="I44" s="45"/>
      <c r="J44" s="10">
        <f t="shared" si="1"/>
        <v>0</v>
      </c>
      <c r="K44" s="71"/>
    </row>
    <row r="45" spans="1:11">
      <c r="A45" s="44"/>
      <c r="B45" s="34"/>
      <c r="C45" s="33"/>
      <c r="D45" s="62"/>
      <c r="E45" s="66"/>
      <c r="F45" s="8" t="str">
        <f>IF(C45="Autre",Postes!C$8,IF(C45="SNCF",Postes!C$7,IF(C45="RATP",Postes!C$6,IF(C45="Impôts_Moto",Postes!C$4,IF(C45="Impôts_Auto",Postes!C$5,IF(C45="Voiture",Postes!C$3,IF(C45="Moto",Postes!C$2,IF(C45="Vélo",Postes!C$1,""))))))))</f>
        <v/>
      </c>
      <c r="G45" s="33"/>
      <c r="H45" s="34"/>
      <c r="I45" s="45"/>
      <c r="J45" s="10">
        <f t="shared" si="1"/>
        <v>0</v>
      </c>
      <c r="K45" s="71"/>
    </row>
    <row r="46" spans="1:11">
      <c r="A46" s="44"/>
      <c r="B46" s="34"/>
      <c r="C46" s="33"/>
      <c r="D46" s="62"/>
      <c r="E46" s="66"/>
      <c r="F46" s="8" t="str">
        <f>IF(C46="Autre",Postes!C$8,IF(C46="SNCF",Postes!C$7,IF(C46="RATP",Postes!C$6,IF(C46="Impôts_Moto",Postes!C$4,IF(C46="Impôts_Auto",Postes!C$5,IF(C46="Voiture",Postes!C$3,IF(C46="Moto",Postes!C$2,IF(C46="Vélo",Postes!C$1,""))))))))</f>
        <v/>
      </c>
      <c r="G46" s="33"/>
      <c r="H46" s="34"/>
      <c r="I46" s="45"/>
      <c r="J46" s="10">
        <f t="shared" si="1"/>
        <v>0</v>
      </c>
      <c r="K46" s="71"/>
    </row>
    <row r="47" spans="1:11">
      <c r="A47" s="44"/>
      <c r="B47" s="34"/>
      <c r="C47" s="62"/>
      <c r="D47" s="62"/>
      <c r="E47" s="66"/>
      <c r="F47" s="8" t="str">
        <f>IF(C47="Autre",Postes!C$8,IF(C47="SNCF",Postes!C$7,IF(C47="RATP",Postes!C$6,IF(C47="Impôts_Moto",Postes!C$4,IF(C47="Impôts_Auto",Postes!C$5,IF(C47="Voiture",Postes!C$3,IF(C47="Moto",Postes!C$2,IF(C47="Vélo",Postes!C$1,""))))))))</f>
        <v/>
      </c>
      <c r="G47" s="33"/>
      <c r="H47" s="34"/>
      <c r="I47" s="45"/>
      <c r="J47" s="10">
        <f t="shared" si="1"/>
        <v>0</v>
      </c>
      <c r="K47" s="71"/>
    </row>
    <row r="48" spans="1:11">
      <c r="A48" s="44"/>
      <c r="B48" s="34"/>
      <c r="C48" s="33"/>
      <c r="D48" s="62"/>
      <c r="E48" s="66"/>
      <c r="F48" s="8" t="str">
        <f>IF(C48="Autre",Postes!C$8,IF(C48="SNCF",Postes!C$7,IF(C48="RATP",Postes!C$6,IF(C48="Impôts_Moto",Postes!C$4,IF(C48="Impôts_Auto",Postes!C$5,IF(C48="Voiture",Postes!C$3,IF(C48="Moto",Postes!C$2,IF(C48="Vélo",Postes!C$1,""))))))))</f>
        <v/>
      </c>
      <c r="G48" s="33"/>
      <c r="H48" s="34"/>
      <c r="I48" s="45"/>
      <c r="J48" s="10">
        <f t="shared" si="1"/>
        <v>0</v>
      </c>
      <c r="K48" s="71"/>
    </row>
    <row r="49" spans="1:11">
      <c r="A49" s="44"/>
      <c r="B49" s="34"/>
      <c r="C49" s="33"/>
      <c r="D49" s="62"/>
      <c r="E49" s="66"/>
      <c r="F49" s="8" t="str">
        <f>IF(C49="Autre",Postes!C$8,IF(C49="SNCF",Postes!C$7,IF(C49="RATP",Postes!C$6,IF(C49="Impôts_Moto",Postes!C$4,IF(C49="Impôts_Auto",Postes!C$5,IF(C49="Voiture",Postes!C$3,IF(C49="Moto",Postes!C$2,IF(C49="Vélo",Postes!C$1,""))))))))</f>
        <v/>
      </c>
      <c r="G49" s="33"/>
      <c r="H49" s="34"/>
      <c r="I49" s="45"/>
      <c r="J49" s="10">
        <f t="shared" si="1"/>
        <v>0</v>
      </c>
      <c r="K49" s="71"/>
    </row>
    <row r="50" spans="1:11">
      <c r="A50" s="46"/>
      <c r="B50" s="47"/>
      <c r="C50" s="63"/>
      <c r="D50" s="62"/>
      <c r="E50" s="67"/>
      <c r="F50" s="64" t="str">
        <f>IF(C50="Autre",Postes!C$8,IF(C50="SNCF",Postes!C$7,IF(C50="RATP",Postes!C$6,IF(C50="Impôts_Moto",Postes!C$4,IF(C50="Impôts_Auto",Postes!C$5,IF(C50="Voiture",Postes!C$3,IF(C50="Moto",Postes!C$2,IF(C50="Vélo",Postes!C$1,""))))))))</f>
        <v/>
      </c>
      <c r="G50" s="48"/>
      <c r="H50" s="47"/>
      <c r="I50" s="49"/>
      <c r="J50" s="98">
        <f t="shared" si="1"/>
        <v>0</v>
      </c>
      <c r="K50" s="72"/>
    </row>
    <row r="51" spans="1:11" ht="15.75" thickBot="1">
      <c r="A51" s="150" t="s">
        <v>3</v>
      </c>
      <c r="B51" s="151"/>
      <c r="C51" s="74"/>
      <c r="D51" s="75">
        <f>SUM(D15:D50)</f>
        <v>0</v>
      </c>
      <c r="E51" s="76">
        <f>SUM(E15:E50)</f>
        <v>0</v>
      </c>
      <c r="F51" s="75">
        <f>SUM(F15:F50)</f>
        <v>0</v>
      </c>
      <c r="G51" s="74"/>
      <c r="H51" s="74"/>
      <c r="I51" s="77"/>
      <c r="J51" s="11">
        <f>SUM(J15:J50)</f>
        <v>0</v>
      </c>
      <c r="K51" s="12">
        <f>SUM(K14:K50)</f>
        <v>0</v>
      </c>
    </row>
    <row r="52" spans="1:11" ht="15.75" thickBot="1">
      <c r="A52" s="50"/>
      <c r="B52" s="50"/>
      <c r="C52" s="50"/>
      <c r="D52" s="50"/>
      <c r="E52" s="50"/>
      <c r="F52" s="50"/>
      <c r="G52" s="50"/>
      <c r="H52" s="50"/>
      <c r="I52" s="50"/>
      <c r="J52" s="50"/>
    </row>
    <row r="53" spans="1:11" ht="15.75" thickBot="1">
      <c r="A53" s="50"/>
      <c r="B53" s="50"/>
      <c r="C53" s="51" t="s">
        <v>20</v>
      </c>
      <c r="D53" s="52" t="s">
        <v>2</v>
      </c>
      <c r="E53" s="52" t="s">
        <v>19</v>
      </c>
      <c r="F53" s="163" t="s">
        <v>11</v>
      </c>
      <c r="G53" s="164"/>
      <c r="H53" s="52" t="s">
        <v>12</v>
      </c>
      <c r="I53" s="53" t="s">
        <v>21</v>
      </c>
      <c r="J53" s="50"/>
    </row>
    <row r="54" spans="1:11">
      <c r="A54" s="50"/>
      <c r="B54" s="50"/>
      <c r="C54" s="13">
        <f>COUNTIF(B$15:B$50,F54)</f>
        <v>0</v>
      </c>
      <c r="D54" s="14">
        <f>SUMIF(B$15:B$50,F54,J$15:J$50)</f>
        <v>0</v>
      </c>
      <c r="E54" s="15">
        <f>SUMIF(B$15:B$50,F54,E$15:E$50)</f>
        <v>0</v>
      </c>
      <c r="F54" s="154" t="str">
        <f>Postes!E1</f>
        <v>Permanence</v>
      </c>
      <c r="G54" s="154"/>
      <c r="H54" s="16">
        <f>I54*24*'recap annuel'!E$27</f>
        <v>0</v>
      </c>
      <c r="I54" s="17">
        <f>SUMIF(B$15:B$50,F54,K$15:K$50)</f>
        <v>0</v>
      </c>
      <c r="J54" s="50"/>
    </row>
    <row r="55" spans="1:11">
      <c r="A55" s="50"/>
      <c r="B55" s="50"/>
      <c r="C55" s="18">
        <f t="shared" ref="C55:C60" si="2">COUNTIF(B$15:B$50,F55)</f>
        <v>0</v>
      </c>
      <c r="D55" s="19">
        <f t="shared" ref="D55:D60" si="3">SUMIF(B$15:B$50,F55,J$15:J$50)</f>
        <v>0</v>
      </c>
      <c r="E55" s="20">
        <f t="shared" ref="E55:E60" si="4">SUMIF(B$15:B$50,F55,E$15:E$50)</f>
        <v>0</v>
      </c>
      <c r="F55" s="155" t="str">
        <f>Postes!E2</f>
        <v>Réunion</v>
      </c>
      <c r="G55" s="155"/>
      <c r="H55" s="21">
        <f>I55*24*'recap annuel'!E$27</f>
        <v>0</v>
      </c>
      <c r="I55" s="22">
        <f t="shared" ref="I55:I60" si="5">SUMIF(B$15:B$50,F55,K$15:K$50)</f>
        <v>0</v>
      </c>
      <c r="J55" s="50"/>
    </row>
    <row r="56" spans="1:11">
      <c r="A56" s="50"/>
      <c r="B56" s="50"/>
      <c r="C56" s="18">
        <f t="shared" si="2"/>
        <v>0</v>
      </c>
      <c r="D56" s="19">
        <f t="shared" si="3"/>
        <v>0</v>
      </c>
      <c r="E56" s="20">
        <f t="shared" si="4"/>
        <v>0</v>
      </c>
      <c r="F56" s="155" t="str">
        <f>Postes!E3</f>
        <v>Représentation</v>
      </c>
      <c r="G56" s="155"/>
      <c r="H56" s="21">
        <f>I56*24*'recap annuel'!E$27</f>
        <v>0</v>
      </c>
      <c r="I56" s="22">
        <f t="shared" si="5"/>
        <v>0</v>
      </c>
      <c r="J56" s="50"/>
    </row>
    <row r="57" spans="1:11">
      <c r="A57" s="50"/>
      <c r="B57" s="50"/>
      <c r="C57" s="18">
        <f t="shared" si="2"/>
        <v>0</v>
      </c>
      <c r="D57" s="19">
        <f t="shared" si="3"/>
        <v>0</v>
      </c>
      <c r="E57" s="20">
        <f t="shared" si="4"/>
        <v>0</v>
      </c>
      <c r="F57" s="155" t="str">
        <f>Postes!E4</f>
        <v>Bureau/CA</v>
      </c>
      <c r="G57" s="155"/>
      <c r="H57" s="21">
        <f>I57*24*'recap annuel'!E$27</f>
        <v>0</v>
      </c>
      <c r="I57" s="22">
        <f t="shared" si="5"/>
        <v>0</v>
      </c>
      <c r="J57" s="50"/>
    </row>
    <row r="58" spans="1:11">
      <c r="A58" s="50"/>
      <c r="B58" s="50"/>
      <c r="C58" s="18">
        <f t="shared" si="2"/>
        <v>0</v>
      </c>
      <c r="D58" s="19">
        <f t="shared" si="3"/>
        <v>0</v>
      </c>
      <c r="E58" s="20">
        <f t="shared" si="4"/>
        <v>0</v>
      </c>
      <c r="F58" s="155" t="str">
        <f>Postes!E5</f>
        <v>Préfecture/DDCS</v>
      </c>
      <c r="G58" s="155"/>
      <c r="H58" s="21">
        <f>I58*24*'recap annuel'!E$27</f>
        <v>0</v>
      </c>
      <c r="I58" s="22">
        <f t="shared" si="5"/>
        <v>0</v>
      </c>
      <c r="J58" s="50"/>
    </row>
    <row r="59" spans="1:11">
      <c r="A59" s="50"/>
      <c r="B59" s="50"/>
      <c r="C59" s="18">
        <f t="shared" si="2"/>
        <v>0</v>
      </c>
      <c r="D59" s="19">
        <f t="shared" si="3"/>
        <v>0</v>
      </c>
      <c r="E59" s="20">
        <f t="shared" si="4"/>
        <v>0</v>
      </c>
      <c r="F59" s="155" t="str">
        <f>Postes!E6</f>
        <v>Courses</v>
      </c>
      <c r="G59" s="155"/>
      <c r="H59" s="21">
        <f>I59*24*'recap annuel'!E$27</f>
        <v>0</v>
      </c>
      <c r="I59" s="22">
        <f t="shared" si="5"/>
        <v>0</v>
      </c>
      <c r="J59" s="50"/>
    </row>
    <row r="60" spans="1:11" ht="15.75" thickBot="1">
      <c r="A60" s="50"/>
      <c r="B60" s="50"/>
      <c r="C60" s="23">
        <f t="shared" si="2"/>
        <v>0</v>
      </c>
      <c r="D60" s="24">
        <f t="shared" si="3"/>
        <v>0</v>
      </c>
      <c r="E60" s="25">
        <f t="shared" si="4"/>
        <v>0</v>
      </c>
      <c r="F60" s="162" t="str">
        <f>Postes!E7</f>
        <v>Télé Travail</v>
      </c>
      <c r="G60" s="162"/>
      <c r="H60" s="26">
        <f>I60*24*'recap annuel'!E$27</f>
        <v>0</v>
      </c>
      <c r="I60" s="27">
        <f t="shared" si="5"/>
        <v>0</v>
      </c>
      <c r="J60" s="50"/>
    </row>
    <row r="61" spans="1:11" ht="15.75" thickBot="1">
      <c r="A61" s="50"/>
      <c r="B61" s="50"/>
      <c r="C61" s="28">
        <f>SUM(C54:C60)</f>
        <v>0</v>
      </c>
      <c r="D61" s="68">
        <f>SUM(D54:D60)</f>
        <v>0</v>
      </c>
      <c r="E61" s="29">
        <f t="shared" ref="E61" si="6">SUM(E54:E60)</f>
        <v>0</v>
      </c>
      <c r="F61" s="30"/>
      <c r="G61" s="69" t="s">
        <v>13</v>
      </c>
      <c r="H61" s="31">
        <f>SUM(H54:H60)</f>
        <v>0</v>
      </c>
      <c r="I61" s="32">
        <f>SUM(I54:I60)</f>
        <v>0</v>
      </c>
      <c r="J61" s="50"/>
    </row>
    <row r="62" spans="1:11">
      <c r="A62" s="36"/>
      <c r="B62" s="36"/>
      <c r="C62" s="36"/>
      <c r="D62" s="36"/>
      <c r="E62" s="36"/>
      <c r="F62" s="36"/>
      <c r="G62" s="36"/>
      <c r="H62" s="36"/>
      <c r="I62" s="36"/>
      <c r="J62" s="35"/>
    </row>
    <row r="63" spans="1:11">
      <c r="A63" s="36"/>
      <c r="B63" s="36"/>
      <c r="C63" s="36"/>
      <c r="D63" s="36"/>
      <c r="E63" s="36"/>
      <c r="F63" s="36"/>
      <c r="G63" s="36"/>
      <c r="H63" s="36"/>
      <c r="I63" s="36"/>
      <c r="J63" s="35"/>
    </row>
    <row r="64" spans="1:11">
      <c r="A64" s="36"/>
      <c r="B64" s="36"/>
      <c r="C64" s="36"/>
      <c r="D64" s="36"/>
      <c r="E64" s="36"/>
      <c r="F64" s="36"/>
      <c r="G64" s="36"/>
      <c r="H64" s="36"/>
      <c r="I64" s="36"/>
      <c r="J64" s="35"/>
    </row>
    <row r="65" spans="1:10">
      <c r="A65" s="36"/>
      <c r="B65" s="36"/>
      <c r="C65" s="36"/>
      <c r="D65" s="36"/>
      <c r="E65" s="36"/>
      <c r="F65" s="36"/>
      <c r="G65" s="36"/>
      <c r="H65" s="36"/>
      <c r="I65" s="36"/>
      <c r="J65" s="35"/>
    </row>
    <row r="66" spans="1:10">
      <c r="A66" s="36"/>
      <c r="B66" s="36"/>
      <c r="C66" s="36"/>
      <c r="D66" s="36"/>
      <c r="E66" s="36"/>
      <c r="F66" s="36"/>
      <c r="G66" s="36"/>
      <c r="H66" s="36"/>
      <c r="I66" s="36"/>
      <c r="J66" s="35"/>
    </row>
    <row r="67" spans="1:10">
      <c r="A67" s="36"/>
      <c r="B67" s="36"/>
      <c r="C67" s="36"/>
      <c r="D67" s="36"/>
      <c r="E67" s="36"/>
      <c r="F67" s="36"/>
      <c r="G67" s="36"/>
      <c r="H67" s="36"/>
      <c r="I67" s="36"/>
      <c r="J67" s="35"/>
    </row>
    <row r="68" spans="1:10">
      <c r="A68" s="36"/>
      <c r="B68" s="36"/>
      <c r="C68" s="36"/>
      <c r="D68" s="36"/>
      <c r="E68" s="36"/>
      <c r="F68" s="36"/>
      <c r="G68" s="36"/>
      <c r="H68" s="36"/>
      <c r="I68" s="36"/>
      <c r="J68" s="35"/>
    </row>
    <row r="69" spans="1:10">
      <c r="A69" s="36"/>
      <c r="B69" s="36"/>
      <c r="C69" s="36"/>
      <c r="D69" s="36"/>
      <c r="E69" s="36"/>
      <c r="F69" s="36"/>
      <c r="G69" s="36"/>
      <c r="H69" s="36"/>
      <c r="I69" s="36"/>
      <c r="J69" s="35"/>
    </row>
    <row r="70" spans="1:10">
      <c r="A70" s="35"/>
      <c r="B70" s="35"/>
      <c r="C70" s="35"/>
      <c r="D70" s="35"/>
      <c r="E70" s="35"/>
      <c r="F70" s="35"/>
      <c r="G70" s="35"/>
      <c r="H70" s="35"/>
      <c r="I70" s="35"/>
      <c r="J70" s="35"/>
    </row>
  </sheetData>
  <sheetProtection algorithmName="SHA-512" hashValue="f1Yrv6oyeFehVJCpuMY0uxHVJS32oAsZH5X/Iw1zBgfgmP8SW7jwotHt0WLdXIspOqUsYJGO1UZR5qdZg++uQQ==" saltValue="eumsnkD+SYxulogMMRiQgQ==" spinCount="100000" sheet="1" formatCells="0" selectLockedCells="1"/>
  <sortState xmlns:xlrd2="http://schemas.microsoft.com/office/spreadsheetml/2017/richdata2" ref="A15:K34">
    <sortCondition ref="A15:A34"/>
  </sortState>
  <mergeCells count="18">
    <mergeCell ref="F60:G60"/>
    <mergeCell ref="F53:G53"/>
    <mergeCell ref="A8:K8"/>
    <mergeCell ref="F54:G54"/>
    <mergeCell ref="F55:G55"/>
    <mergeCell ref="F56:G56"/>
    <mergeCell ref="F57:G57"/>
    <mergeCell ref="F58:G58"/>
    <mergeCell ref="F59:G59"/>
    <mergeCell ref="A12:B12"/>
    <mergeCell ref="C12:F12"/>
    <mergeCell ref="H12:I12"/>
    <mergeCell ref="A51:B51"/>
    <mergeCell ref="D2:H2"/>
    <mergeCell ref="D3:H3"/>
    <mergeCell ref="D4:H4"/>
    <mergeCell ref="D6:H6"/>
    <mergeCell ref="A10:K10"/>
  </mergeCells>
  <conditionalFormatting sqref="I15:I50">
    <cfRule type="cellIs" dxfId="911" priority="127" operator="equal">
      <formula>"Santé"</formula>
    </cfRule>
    <cfRule type="cellIs" dxfId="910" priority="128" operator="equal">
      <formula>"Education et citoyenneté"</formula>
    </cfRule>
    <cfRule type="cellIs" dxfId="909" priority="129" operator="equal">
      <formula>"Politiques publiques"</formula>
    </cfRule>
    <cfRule type="cellIs" dxfId="908" priority="130" operator="equal">
      <formula>"Professionnalisation"</formula>
    </cfRule>
  </conditionalFormatting>
  <conditionalFormatting sqref="E15">
    <cfRule type="expression" dxfId="907" priority="90">
      <formula>($C$15="SNCF")+($C$15="RATP")+($C$15="Autre")</formula>
    </cfRule>
  </conditionalFormatting>
  <conditionalFormatting sqref="E16">
    <cfRule type="expression" dxfId="906" priority="89">
      <formula>($C$16="SNCF")+($C$16="RATP")+($C$16="AUTRE")</formula>
    </cfRule>
  </conditionalFormatting>
  <conditionalFormatting sqref="E17">
    <cfRule type="expression" dxfId="905" priority="88">
      <formula>($C$17="SNCF")+($C$17="RATP")+($C$17="Autre")</formula>
    </cfRule>
  </conditionalFormatting>
  <conditionalFormatting sqref="E18">
    <cfRule type="expression" dxfId="904" priority="87">
      <formula>($C$18="SNCF")+($C$18="RATP")+($C$18="Autre")</formula>
    </cfRule>
  </conditionalFormatting>
  <conditionalFormatting sqref="E19">
    <cfRule type="expression" dxfId="903" priority="86">
      <formula>($C$19="SNCF")+($C$19="RATP")+($C$19="Autre")</formula>
    </cfRule>
  </conditionalFormatting>
  <conditionalFormatting sqref="E20">
    <cfRule type="expression" dxfId="902" priority="85">
      <formula>($C$20="SNCF")+($C$20="RATP")+($C$20="Autre")</formula>
    </cfRule>
  </conditionalFormatting>
  <conditionalFormatting sqref="E21">
    <cfRule type="expression" dxfId="901" priority="84">
      <formula>($C$21="SNCF")+($C$21="RATP")+($C$21="Autre")</formula>
    </cfRule>
  </conditionalFormatting>
  <conditionalFormatting sqref="E22">
    <cfRule type="expression" dxfId="900" priority="83">
      <formula>($C$22="SNCF")+($C$22="RATP")+($C$22="Autre")</formula>
    </cfRule>
  </conditionalFormatting>
  <conditionalFormatting sqref="E23">
    <cfRule type="expression" dxfId="899" priority="82">
      <formula>($C$23="SNCF")+($C$23="RATP")+($C$23="Autre")</formula>
    </cfRule>
  </conditionalFormatting>
  <conditionalFormatting sqref="E24">
    <cfRule type="expression" dxfId="898" priority="81">
      <formula>($C$24="SNCF")+($C$24="RATP")+($C$24="Autre")</formula>
    </cfRule>
  </conditionalFormatting>
  <conditionalFormatting sqref="E25">
    <cfRule type="expression" dxfId="897" priority="80">
      <formula>($C$25="SNCF")+($C$25="RATP")+($C$25="Autre")</formula>
    </cfRule>
  </conditionalFormatting>
  <conditionalFormatting sqref="E26">
    <cfRule type="expression" dxfId="896" priority="79">
      <formula>($C$26="SNCF")+($C$26="RATP")+($C$26="Autre")</formula>
    </cfRule>
  </conditionalFormatting>
  <conditionalFormatting sqref="E27">
    <cfRule type="expression" dxfId="895" priority="78">
      <formula>($C$27="SNCF")+($C$27="RATP")+($C$27="Autre")</formula>
    </cfRule>
  </conditionalFormatting>
  <conditionalFormatting sqref="E28">
    <cfRule type="expression" dxfId="894" priority="77">
      <formula>($C$28="SNCF")+($C$28="RATP")+($C$28="Autre")</formula>
    </cfRule>
  </conditionalFormatting>
  <conditionalFormatting sqref="E29">
    <cfRule type="expression" dxfId="893" priority="76">
      <formula>($C$29="SNCF")+($C$29="RATP")+($C$29="Autre")</formula>
    </cfRule>
  </conditionalFormatting>
  <conditionalFormatting sqref="E30">
    <cfRule type="expression" dxfId="892" priority="75">
      <formula>($C$30="SNCF")+($C$30="RATP")+($C$30="Autre")</formula>
    </cfRule>
  </conditionalFormatting>
  <conditionalFormatting sqref="E31">
    <cfRule type="expression" dxfId="891" priority="74">
      <formula>($C$31="SNCF")+($C$31="RATP")+($C$31="Autre")</formula>
    </cfRule>
  </conditionalFormatting>
  <conditionalFormatting sqref="E32">
    <cfRule type="expression" dxfId="890" priority="73">
      <formula>($C$32="SNCF")+($C$32="RATP")+($C$32="Autre")</formula>
    </cfRule>
  </conditionalFormatting>
  <conditionalFormatting sqref="E33">
    <cfRule type="expression" dxfId="889" priority="72">
      <formula>($C$33="SNCF")+($C$33="RATP")+($C$33="Autre")</formula>
    </cfRule>
  </conditionalFormatting>
  <conditionalFormatting sqref="E34">
    <cfRule type="expression" dxfId="888" priority="71">
      <formula>($C$34="SNCF")+($C$34="RATP")+($C$34="Autre")</formula>
    </cfRule>
  </conditionalFormatting>
  <conditionalFormatting sqref="E35">
    <cfRule type="expression" dxfId="887" priority="70">
      <formula>($C$35="SNCF")+($C$35="RATP")+($C$35="Autre")</formula>
    </cfRule>
  </conditionalFormatting>
  <conditionalFormatting sqref="E36">
    <cfRule type="expression" dxfId="886" priority="69">
      <formula>($C$36="SNCF")+($C$36="RATP")+($C$36="Autre")</formula>
    </cfRule>
  </conditionalFormatting>
  <conditionalFormatting sqref="E37">
    <cfRule type="expression" dxfId="885" priority="68">
      <formula>($C$37="SNCF")+($C$37="RATP")+($C$37="Autre")</formula>
    </cfRule>
  </conditionalFormatting>
  <conditionalFormatting sqref="E38">
    <cfRule type="expression" dxfId="884" priority="67">
      <formula>($C$38="SNCF")+($C$38="RATP")+($C$38="Autre")</formula>
    </cfRule>
  </conditionalFormatting>
  <conditionalFormatting sqref="E39">
    <cfRule type="expression" dxfId="883" priority="66">
      <formula>($C$39="SNCF")+($C$39="RATP")+($C$39="Autre")</formula>
    </cfRule>
  </conditionalFormatting>
  <conditionalFormatting sqref="E40">
    <cfRule type="expression" dxfId="882" priority="65">
      <formula>($C$40="SNCF")+($C$40="RATP")+($C$40="Autre")</formula>
    </cfRule>
  </conditionalFormatting>
  <conditionalFormatting sqref="E41">
    <cfRule type="expression" dxfId="881" priority="64">
      <formula>($C$41="SNCF")+($C$41="RATP")+($C$41="Autre")</formula>
    </cfRule>
  </conditionalFormatting>
  <conditionalFormatting sqref="E42">
    <cfRule type="expression" dxfId="880" priority="63">
      <formula>($C$42="SNCF")+($C$42="RATP")+($C$42="Autre")</formula>
    </cfRule>
  </conditionalFormatting>
  <conditionalFormatting sqref="E43">
    <cfRule type="expression" dxfId="879" priority="62">
      <formula>($C$43="SNCF")+($C$43="RATP")+($C$43="Autre")</formula>
    </cfRule>
  </conditionalFormatting>
  <conditionalFormatting sqref="E44">
    <cfRule type="expression" dxfId="878" priority="61">
      <formula>($C$44="SNCF")+($C$44="RATP")+($C$44="Autre")</formula>
    </cfRule>
  </conditionalFormatting>
  <conditionalFormatting sqref="E45">
    <cfRule type="expression" dxfId="877" priority="60">
      <formula>($C$45="SNCF")+($C$45="RATP")+($C$45="Autre")</formula>
    </cfRule>
  </conditionalFormatting>
  <conditionalFormatting sqref="E46">
    <cfRule type="expression" dxfId="876" priority="59">
      <formula>($C$46="SNCF")+($C$46="RATP")+($C$46="Autre")</formula>
    </cfRule>
  </conditionalFormatting>
  <conditionalFormatting sqref="E47">
    <cfRule type="expression" dxfId="875" priority="58">
      <formula>($C$47="SNCF")+($C$47="RATP")+($C$47="Autre")</formula>
    </cfRule>
  </conditionalFormatting>
  <conditionalFormatting sqref="E48">
    <cfRule type="expression" dxfId="874" priority="57">
      <formula>($C$48="SNCF")+($C$48="RATP")+($C$48="Autre")</formula>
    </cfRule>
  </conditionalFormatting>
  <conditionalFormatting sqref="E49">
    <cfRule type="expression" dxfId="873" priority="56">
      <formula>($C$49="SNCF")+($C$49="RATP")+($C$49="Autre")</formula>
    </cfRule>
  </conditionalFormatting>
  <conditionalFormatting sqref="E50">
    <cfRule type="expression" dxfId="872" priority="55">
      <formula>($C$50="SNCF")+($C$50="RATP")+($C$50="Autre")</formula>
    </cfRule>
  </conditionalFormatting>
  <conditionalFormatting sqref="D15">
    <cfRule type="expression" dxfId="871" priority="43">
      <formula>(C15="Vélo")+(C15="Moto")+(C15="Voiture")+(C15="Impôts_Auto")+(C15="Impôts_Moto")</formula>
    </cfRule>
  </conditionalFormatting>
  <conditionalFormatting sqref="D16">
    <cfRule type="expression" dxfId="870" priority="42">
      <formula>(C16="Vélo")+(C16="Moto")+(C16="Voiture")+(C16="Impôts_Auto")+(C16="Impôts_Moto")</formula>
    </cfRule>
  </conditionalFormatting>
  <conditionalFormatting sqref="D17">
    <cfRule type="expression" dxfId="869" priority="41">
      <formula>(C17="Vélo")+(C17="Moto")+(C17="Voiture")+(C17="Impôts_Auto")+(C17="Impôts_Moto")</formula>
    </cfRule>
  </conditionalFormatting>
  <conditionalFormatting sqref="D18">
    <cfRule type="expression" dxfId="868" priority="40">
      <formula>(C18="Vélo")+(C18="Moto")+(C18="Voiture")+(C18="Impôts_Auto")+(C18="Impôts_Moto")</formula>
    </cfRule>
  </conditionalFormatting>
  <conditionalFormatting sqref="D19">
    <cfRule type="expression" dxfId="867" priority="39">
      <formula>(C19="Vélo")+(C19="Moto")+(C19="Voiture")+(C19="Impôts_Auto")+(C19="Impôts_Moto")</formula>
    </cfRule>
  </conditionalFormatting>
  <conditionalFormatting sqref="D20">
    <cfRule type="expression" dxfId="866" priority="31">
      <formula>(C20="Vélo")+(C20="Moto")+(C20="Voiture")+(C20="Impôts_Auto")+(C20="Impôts_Moto")</formula>
    </cfRule>
  </conditionalFormatting>
  <conditionalFormatting sqref="D21">
    <cfRule type="expression" dxfId="865" priority="30">
      <formula>(C21="Vélo")+(C21="Moto")+(C21="Voiture")+(C21="Impôts_Auto")+(C21="Impôts_Moto")</formula>
    </cfRule>
  </conditionalFormatting>
  <conditionalFormatting sqref="D22">
    <cfRule type="expression" dxfId="864" priority="29">
      <formula>(C22="Vélo")+(C22="Moto")+(C22="Voiture")+(C22="Impôts_Auto")+(C22="Impôts_Moto")</formula>
    </cfRule>
  </conditionalFormatting>
  <conditionalFormatting sqref="D23">
    <cfRule type="expression" dxfId="863" priority="28">
      <formula>(C23="Vélo")+(C23="Moto")+(C23="Voiture")+(C23="Impôts_Auto")+(C23="Impôts_Moto")</formula>
    </cfRule>
  </conditionalFormatting>
  <conditionalFormatting sqref="D24">
    <cfRule type="expression" dxfId="862" priority="27">
      <formula>(C24="Vélo")+(C24="Moto")+(C24="Voiture")+(C24="Impôts_Auto")+(C24="Impôts_Moto")</formula>
    </cfRule>
  </conditionalFormatting>
  <conditionalFormatting sqref="D25">
    <cfRule type="expression" dxfId="861" priority="26">
      <formula>(C25="Vélo")+(C25="Moto")+(C25="Voiture")+(C25="Impôts_Auto")+(C25="Impôts_Moto")</formula>
    </cfRule>
  </conditionalFormatting>
  <conditionalFormatting sqref="D26">
    <cfRule type="expression" dxfId="860" priority="25">
      <formula>(C26="Vélo")+(C26="Moto")+(C26="Voiture")+(C26="Impôts_Auto")+(C26="Impôts_Moto")</formula>
    </cfRule>
  </conditionalFormatting>
  <conditionalFormatting sqref="D27">
    <cfRule type="expression" dxfId="859" priority="24">
      <formula>(C27="Vélo")+(C27="Moto")+(C27="Voiture")+(C27="Impôts_Auto")+(C27="Impôts_Moto")</formula>
    </cfRule>
  </conditionalFormatting>
  <conditionalFormatting sqref="D28">
    <cfRule type="expression" dxfId="858" priority="23">
      <formula>(C28="Vélo")+(C28="Moto")+(C28="Voiture")+(C28="Impôts_Auto")+(C28="Impôts_Moto")</formula>
    </cfRule>
  </conditionalFormatting>
  <conditionalFormatting sqref="D29">
    <cfRule type="expression" dxfId="857" priority="22">
      <formula>(C29="Vélo")+(C29="Moto")+(C29="Voiture")+(C29="Impôts_Auto")+(C29="Impôts_Moto")</formula>
    </cfRule>
  </conditionalFormatting>
  <conditionalFormatting sqref="D30">
    <cfRule type="expression" dxfId="856" priority="21">
      <formula>(C30="Vélo")+(C30="Moto")+(C30="Voiture")+(C30="Impôts_Auto")+(C30="Impôts_Moto")</formula>
    </cfRule>
  </conditionalFormatting>
  <conditionalFormatting sqref="D31">
    <cfRule type="expression" dxfId="855" priority="20">
      <formula>(C31="Vélo")+(C31="Moto")+(C31="Voiture")+(C31="Impôts_Auto")+(C31="Impôts_Moto")</formula>
    </cfRule>
  </conditionalFormatting>
  <conditionalFormatting sqref="D32">
    <cfRule type="expression" dxfId="854" priority="19">
      <formula>(C32="Vélo")+(C32="Moto")+(C32="Voiture")+(C32="Impôts_Auto")+(C32="Impôts_Moto")</formula>
    </cfRule>
  </conditionalFormatting>
  <conditionalFormatting sqref="D33">
    <cfRule type="expression" dxfId="853" priority="18">
      <formula>(C33="Vélo")+(C33="Moto")+(C33="Voiture")+(C33="Impôts_Auto")+(C33="Impôts_Moto")</formula>
    </cfRule>
  </conditionalFormatting>
  <conditionalFormatting sqref="D34">
    <cfRule type="expression" dxfId="852" priority="17">
      <formula>(C34="Vélo")+(C34="Moto")+(C34="Voiture")+(C34="Impôts_Auto")+(C34="Impôts_Moto")</formula>
    </cfRule>
  </conditionalFormatting>
  <conditionalFormatting sqref="D35">
    <cfRule type="expression" dxfId="851" priority="16">
      <formula>(C35="Vélo")+(C35="Moto")+(C35="Voiture")+(C35="Impôts_Auto")+(C35="Impôts_Moto")</formula>
    </cfRule>
  </conditionalFormatting>
  <conditionalFormatting sqref="D36">
    <cfRule type="expression" dxfId="850" priority="15">
      <formula>(C36="Vélo")+(C36="Moto")+(C36="Voiture")+(C36="Impôts_Auto")+(C36="Impôts_Moto")</formula>
    </cfRule>
  </conditionalFormatting>
  <conditionalFormatting sqref="D37">
    <cfRule type="expression" dxfId="849" priority="14">
      <formula>(C37="Vélo")+(C37="Moto")+(C37="Voiture")+(C37="Impôts_Auto")+(C37="Impôts_Moto")</formula>
    </cfRule>
  </conditionalFormatting>
  <conditionalFormatting sqref="D38">
    <cfRule type="expression" dxfId="848" priority="13">
      <formula>(C38="Vélo")+(C38="Moto")+(C38="Voiture")+(C38="Impôts_Auto")+(C38="Impôts_Moto")</formula>
    </cfRule>
  </conditionalFormatting>
  <conditionalFormatting sqref="D39">
    <cfRule type="expression" dxfId="847" priority="12">
      <formula>(C39="Vélo")+(C39="Moto")+(C39="Voiture")+(C39="Impôts_Auto")+(C39="Impôts_Moto")</formula>
    </cfRule>
  </conditionalFormatting>
  <conditionalFormatting sqref="D40">
    <cfRule type="expression" dxfId="846" priority="11">
      <formula>(C40="Vélo")+(C40="Moto")+(C40="Voiture")+(C40="Impôts_Auto")+(C40="Impôts_Moto")</formula>
    </cfRule>
  </conditionalFormatting>
  <conditionalFormatting sqref="D41">
    <cfRule type="expression" dxfId="845" priority="10">
      <formula>(C41="Vélo")+(C41="Moto")+(C41="Voiture")+(C41="Impôts_Auto")+(C41="Impôts_Moto")</formula>
    </cfRule>
  </conditionalFormatting>
  <conditionalFormatting sqref="D42">
    <cfRule type="expression" dxfId="844" priority="9">
      <formula>(C42="Vélo")+(C42="Moto")+(C42="Voiture")+(C42="Impôts_Auto")+(C42="Impôts_Moto")</formula>
    </cfRule>
  </conditionalFormatting>
  <conditionalFormatting sqref="D43">
    <cfRule type="expression" dxfId="843" priority="8">
      <formula>(C43="Vélo")+(C43="Moto")+(C43="Voiture")+(C43="Impôts_Auto")+(C43="Impôts_Moto")</formula>
    </cfRule>
  </conditionalFormatting>
  <conditionalFormatting sqref="D44">
    <cfRule type="expression" dxfId="842" priority="7">
      <formula>(C44="Vélo")+(C44="Moto")+(C44="Voiture")+(C44="Impôts_Auto")+(C44="Impôts_Moto")</formula>
    </cfRule>
  </conditionalFormatting>
  <conditionalFormatting sqref="D45">
    <cfRule type="expression" dxfId="841" priority="6">
      <formula>(C45="Vélo")+(C45="Moto")+(C45="Voiture")+(C45="Impôts_Auto")+(C45="Impôts_Moto")</formula>
    </cfRule>
  </conditionalFormatting>
  <conditionalFormatting sqref="D46">
    <cfRule type="expression" dxfId="840" priority="5">
      <formula>(C46="Vélo")+(C46="Moto")+(C46="Voiture")+(C46="Impôts_Auto")+(C46="Impôts_Moto")</formula>
    </cfRule>
  </conditionalFormatting>
  <conditionalFormatting sqref="D47">
    <cfRule type="expression" dxfId="839" priority="4">
      <formula>(C47="Vélo")+(C47="Moto")+(C47="Voiture")+(C47="Impôts_Auto")+(C47="Impôts_Moto")</formula>
    </cfRule>
  </conditionalFormatting>
  <conditionalFormatting sqref="D48">
    <cfRule type="expression" dxfId="838" priority="3">
      <formula>(C48="Vélo")+(C48="Moto")+(C48="Voiture")+(C48="Impôts_Auto")+(C48="Impôts_Moto")</formula>
    </cfRule>
  </conditionalFormatting>
  <conditionalFormatting sqref="D49">
    <cfRule type="expression" dxfId="837" priority="2">
      <formula>(C49="Vélo")+(C49="Moto")+(C49="Voiture")+(C49="Impôts_Auto")+(C49="Impôts_Moto")</formula>
    </cfRule>
  </conditionalFormatting>
  <conditionalFormatting sqref="D50">
    <cfRule type="expression" dxfId="836" priority="1">
      <formula>(C50="Vélo")+(C50="Moto")+(C50="Voiture")+(C50="Impôts_Auto")+(C50="Impôts_Moto")</formula>
    </cfRule>
  </conditionalFormatting>
  <dataValidations count="2">
    <dataValidation type="list" allowBlank="1" showInputMessage="1" showErrorMessage="1" sqref="K15:K50" xr:uid="{00000000-0002-0000-0300-000000000000}">
      <formula1>heures</formula1>
    </dataValidation>
    <dataValidation type="list" allowBlank="1" showInputMessage="1" showErrorMessage="1" sqref="I15:I50" xr:uid="{00000000-0002-0000-0300-000001000000}">
      <formula1>Pôles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Postes!$E$1:$E$7</xm:f>
          </x14:formula1>
          <xm:sqref>B15:B50</xm:sqref>
        </x14:dataValidation>
        <x14:dataValidation type="list" allowBlank="1" showInputMessage="1" showErrorMessage="1" xr:uid="{00000000-0002-0000-0300-000003000000}">
          <x14:formula1>
            <xm:f>Postes!$B$1:$B$8</xm:f>
          </x14:formula1>
          <xm:sqref>C15:C50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66699"/>
  </sheetPr>
  <dimension ref="A1:K70"/>
  <sheetViews>
    <sheetView zoomScale="130" zoomScaleNormal="130" workbookViewId="0">
      <selection activeCell="K15" sqref="K15:K34"/>
    </sheetView>
  </sheetViews>
  <sheetFormatPr baseColWidth="10" defaultRowHeight="15"/>
  <cols>
    <col min="2" max="2" width="13.5703125" customWidth="1"/>
    <col min="4" max="4" width="8.140625" customWidth="1"/>
    <col min="5" max="5" width="10.28515625" customWidth="1"/>
    <col min="6" max="6" width="8.140625" customWidth="1"/>
    <col min="7" max="7" width="30.140625" customWidth="1"/>
    <col min="8" max="8" width="22.140625" customWidth="1"/>
    <col min="9" max="9" width="10.140625" customWidth="1"/>
  </cols>
  <sheetData>
    <row r="1" spans="1:11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1" ht="33.75">
      <c r="A2" s="35"/>
      <c r="B2" s="35"/>
      <c r="C2" s="35"/>
      <c r="D2" s="144" t="s">
        <v>31</v>
      </c>
      <c r="E2" s="144"/>
      <c r="F2" s="144"/>
      <c r="G2" s="144"/>
      <c r="H2" s="144"/>
      <c r="I2" s="35"/>
      <c r="J2" s="35"/>
    </row>
    <row r="3" spans="1:11" ht="33.75">
      <c r="A3" s="35"/>
      <c r="B3" s="35"/>
      <c r="C3" s="35"/>
      <c r="D3" s="144" t="s">
        <v>57</v>
      </c>
      <c r="E3" s="144"/>
      <c r="F3" s="144"/>
      <c r="G3" s="144"/>
      <c r="H3" s="144"/>
      <c r="I3" s="35"/>
      <c r="J3" s="35"/>
    </row>
    <row r="4" spans="1:11" ht="26.25">
      <c r="A4" s="35"/>
      <c r="B4" s="35"/>
      <c r="C4" s="35"/>
      <c r="D4" s="165">
        <f>JAN!D4</f>
        <v>0</v>
      </c>
      <c r="E4" s="165"/>
      <c r="F4" s="165"/>
      <c r="G4" s="165"/>
      <c r="H4" s="165"/>
      <c r="I4" s="35"/>
      <c r="J4" s="35"/>
    </row>
    <row r="5" spans="1:11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1" ht="23.25">
      <c r="A6" s="35"/>
      <c r="B6" s="35"/>
      <c r="C6" s="35"/>
      <c r="D6" s="148"/>
      <c r="E6" s="148"/>
      <c r="F6" s="148"/>
      <c r="G6" s="148"/>
      <c r="H6" s="148"/>
      <c r="I6" s="35"/>
      <c r="J6" s="35"/>
    </row>
    <row r="7" spans="1:11">
      <c r="A7" s="35"/>
      <c r="B7" s="35"/>
      <c r="C7" s="35"/>
      <c r="D7" s="35"/>
      <c r="E7" s="35"/>
      <c r="F7" s="35"/>
      <c r="G7" s="35"/>
      <c r="H7" s="35"/>
      <c r="I7" s="35"/>
      <c r="J7" s="35"/>
    </row>
    <row r="8" spans="1:11" ht="33.75" customHeight="1">
      <c r="A8" s="149" t="s">
        <v>32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</row>
    <row r="9" spans="1:11" ht="11.25" customHeight="1">
      <c r="A9" s="35"/>
      <c r="B9" s="35"/>
      <c r="C9" s="35"/>
      <c r="D9" s="35"/>
      <c r="E9" s="35"/>
      <c r="F9" s="35"/>
      <c r="G9" s="35"/>
      <c r="H9" s="35"/>
      <c r="I9" s="35"/>
      <c r="J9" s="35"/>
    </row>
    <row r="10" spans="1:11" ht="25.5" customHeight="1">
      <c r="A10" s="168" t="s">
        <v>37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</row>
    <row r="11" spans="1:11" ht="15.75" thickBot="1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1" ht="15.75" thickBot="1">
      <c r="A12" s="131" t="s">
        <v>33</v>
      </c>
      <c r="B12" s="132"/>
      <c r="C12" s="133">
        <f>JAN!C12</f>
        <v>0</v>
      </c>
      <c r="D12" s="134"/>
      <c r="E12" s="134"/>
      <c r="F12" s="135"/>
      <c r="G12" s="54" t="s">
        <v>34</v>
      </c>
      <c r="H12" s="133">
        <f>JAN!H12</f>
        <v>0</v>
      </c>
      <c r="I12" s="135"/>
      <c r="J12" s="35"/>
    </row>
    <row r="13" spans="1:11" ht="15.75" thickBot="1">
      <c r="A13" s="36"/>
      <c r="B13" s="36"/>
      <c r="C13" s="36"/>
      <c r="D13" s="36"/>
      <c r="E13" s="36"/>
      <c r="F13" s="36"/>
      <c r="G13" s="36"/>
      <c r="H13" s="36"/>
      <c r="I13" s="36"/>
      <c r="J13" s="35"/>
    </row>
    <row r="14" spans="1:11" s="2" customFormat="1" ht="21.75" customHeight="1">
      <c r="A14" s="37" t="s">
        <v>0</v>
      </c>
      <c r="B14" s="38" t="s">
        <v>11</v>
      </c>
      <c r="C14" s="38" t="s">
        <v>17</v>
      </c>
      <c r="D14" s="38" t="s">
        <v>2</v>
      </c>
      <c r="E14" s="38" t="s">
        <v>1</v>
      </c>
      <c r="F14" s="38" t="s">
        <v>16</v>
      </c>
      <c r="G14" s="38" t="s">
        <v>27</v>
      </c>
      <c r="H14" s="38" t="s">
        <v>28</v>
      </c>
      <c r="I14" s="38" t="s">
        <v>30</v>
      </c>
      <c r="J14" s="38" t="s">
        <v>2</v>
      </c>
      <c r="K14" s="39" t="s">
        <v>4</v>
      </c>
    </row>
    <row r="15" spans="1:11">
      <c r="A15" s="40"/>
      <c r="B15" s="41"/>
      <c r="C15" s="42"/>
      <c r="D15" s="62"/>
      <c r="E15" s="65"/>
      <c r="F15" s="7" t="str">
        <f>IF(C15="Autre",Postes!C$8,IF(C15="SNCF",Postes!C$7,IF(C15="RATP",Postes!C$6,IF(C15="Impôts_Moto",Postes!C$4,IF(C15="Impôts_Auto",Postes!C$5,IF(C15="Voiture",Postes!C$3,IF(C15="Moto",Postes!C$2,IF(C15="Vélo",Postes!C$1,""))))))))</f>
        <v/>
      </c>
      <c r="G15" s="42"/>
      <c r="H15" s="41"/>
      <c r="I15" s="43"/>
      <c r="J15" s="9">
        <f t="shared" ref="J15:J35" si="0">IF(OR(F15&lt;=0,E15&lt;=0),0,E15*F15)+D15</f>
        <v>0</v>
      </c>
      <c r="K15" s="70"/>
    </row>
    <row r="16" spans="1:11">
      <c r="A16" s="44"/>
      <c r="B16" s="34"/>
      <c r="C16" s="33"/>
      <c r="D16" s="62"/>
      <c r="E16" s="66"/>
      <c r="F16" s="8" t="str">
        <f>IF(C16="Autre",Postes!C$8,IF(C16="SNCF",Postes!C$7,IF(C16="RATP",Postes!C$6,IF(C16="Impôts_Moto",Postes!C$4,IF(C16="Impôts_Auto",Postes!C$5,IF(C16="Voiture",Postes!C$3,IF(C16="Moto",Postes!C$2,IF(C16="Vélo",Postes!C$1,""))))))))</f>
        <v/>
      </c>
      <c r="G16" s="33"/>
      <c r="H16" s="34"/>
      <c r="I16" s="45"/>
      <c r="J16" s="10">
        <f t="shared" si="0"/>
        <v>0</v>
      </c>
      <c r="K16" s="71"/>
    </row>
    <row r="17" spans="1:11">
      <c r="A17" s="44"/>
      <c r="B17" s="34"/>
      <c r="C17" s="33"/>
      <c r="D17" s="62"/>
      <c r="E17" s="66"/>
      <c r="F17" s="8" t="str">
        <f>IF(C17="Autre",Postes!C$8,IF(C17="SNCF",Postes!C$7,IF(C17="RATP",Postes!C$6,IF(C17="Impôts_Moto",Postes!C$4,IF(C17="Impôts_Auto",Postes!C$5,IF(C17="Voiture",Postes!C$3,IF(C17="Moto",Postes!C$2,IF(C17="Vélo",Postes!C$1,""))))))))</f>
        <v/>
      </c>
      <c r="G17" s="33"/>
      <c r="H17" s="34"/>
      <c r="I17" s="45"/>
      <c r="J17" s="10">
        <f t="shared" si="0"/>
        <v>0</v>
      </c>
      <c r="K17" s="71"/>
    </row>
    <row r="18" spans="1:11">
      <c r="A18" s="44"/>
      <c r="B18" s="34"/>
      <c r="C18" s="62"/>
      <c r="D18" s="62"/>
      <c r="E18" s="66"/>
      <c r="F18" s="8" t="str">
        <f>IF(C18="Autre",Postes!C$8,IF(C18="SNCF",Postes!C$7,IF(C18="RATP",Postes!C$6,IF(C18="Impôts_Moto",Postes!C$4,IF(C18="Impôts_Auto",Postes!C$5,IF(C18="Voiture",Postes!C$3,IF(C18="Moto",Postes!C$2,IF(C18="Vélo",Postes!C$1,""))))))))</f>
        <v/>
      </c>
      <c r="G18" s="33"/>
      <c r="H18" s="34"/>
      <c r="I18" s="45"/>
      <c r="J18" s="10">
        <f t="shared" si="0"/>
        <v>0</v>
      </c>
      <c r="K18" s="71"/>
    </row>
    <row r="19" spans="1:11">
      <c r="A19" s="44"/>
      <c r="B19" s="34"/>
      <c r="C19" s="33"/>
      <c r="D19" s="62"/>
      <c r="E19" s="66"/>
      <c r="F19" s="8" t="str">
        <f>IF(C19="Autre",Postes!C$8,IF(C19="SNCF",Postes!C$7,IF(C19="RATP",Postes!C$6,IF(C19="Impôts_Moto",Postes!C$4,IF(C19="Impôts_Auto",Postes!C$5,IF(C19="Voiture",Postes!C$3,IF(C19="Moto",Postes!C$2,IF(C19="Vélo",Postes!C$1,""))))))))</f>
        <v/>
      </c>
      <c r="G19" s="33"/>
      <c r="H19" s="34"/>
      <c r="I19" s="45"/>
      <c r="J19" s="10">
        <f t="shared" si="0"/>
        <v>0</v>
      </c>
      <c r="K19" s="71"/>
    </row>
    <row r="20" spans="1:11">
      <c r="A20" s="44"/>
      <c r="B20" s="34"/>
      <c r="C20" s="33"/>
      <c r="D20" s="62"/>
      <c r="E20" s="66"/>
      <c r="F20" s="8" t="str">
        <f>IF(C20="Autre",Postes!C$8,IF(C20="SNCF",Postes!C$7,IF(C20="RATP",Postes!C$6,IF(C20="Impôts_Moto",Postes!C$4,IF(C20="Impôts_Auto",Postes!C$5,IF(C20="Voiture",Postes!C$3,IF(C20="Moto",Postes!C$2,IF(C20="Vélo",Postes!C$1,""))))))))</f>
        <v/>
      </c>
      <c r="G20" s="33"/>
      <c r="H20" s="34"/>
      <c r="I20" s="45"/>
      <c r="J20" s="10">
        <f t="shared" si="0"/>
        <v>0</v>
      </c>
      <c r="K20" s="71"/>
    </row>
    <row r="21" spans="1:11">
      <c r="A21" s="44"/>
      <c r="B21" s="34"/>
      <c r="C21" s="33"/>
      <c r="D21" s="62"/>
      <c r="E21" s="66"/>
      <c r="F21" s="8" t="str">
        <f>IF(C21="Autre",Postes!C$8,IF(C21="SNCF",Postes!C$7,IF(C21="RATP",Postes!C$6,IF(C21="Impôts_Moto",Postes!C$4,IF(C21="Impôts_Auto",Postes!C$5,IF(C21="Voiture",Postes!C$3,IF(C21="Moto",Postes!C$2,IF(C21="Vélo",Postes!C$1,""))))))))</f>
        <v/>
      </c>
      <c r="G21" s="33"/>
      <c r="H21" s="34"/>
      <c r="I21" s="45"/>
      <c r="J21" s="10">
        <f t="shared" si="0"/>
        <v>0</v>
      </c>
      <c r="K21" s="71"/>
    </row>
    <row r="22" spans="1:11">
      <c r="A22" s="44"/>
      <c r="B22" s="34"/>
      <c r="C22" s="62"/>
      <c r="D22" s="62"/>
      <c r="E22" s="66"/>
      <c r="F22" s="8" t="str">
        <f>IF(C22="Autre",Postes!C$8,IF(C22="SNCF",Postes!C$7,IF(C22="RATP",Postes!C$6,IF(C22="Impôts_Moto",Postes!C$4,IF(C22="Impôts_Auto",Postes!C$5,IF(C22="Voiture",Postes!C$3,IF(C22="Moto",Postes!C$2,IF(C22="Vélo",Postes!C$1,""))))))))</f>
        <v/>
      </c>
      <c r="G22" s="33"/>
      <c r="H22" s="34"/>
      <c r="I22" s="45"/>
      <c r="J22" s="10">
        <f t="shared" si="0"/>
        <v>0</v>
      </c>
      <c r="K22" s="71"/>
    </row>
    <row r="23" spans="1:11">
      <c r="A23" s="44"/>
      <c r="B23" s="34"/>
      <c r="C23" s="33"/>
      <c r="D23" s="62"/>
      <c r="E23" s="66"/>
      <c r="F23" s="8" t="str">
        <f>IF(C23="Autre",Postes!C$8,IF(C23="SNCF",Postes!C$7,IF(C23="RATP",Postes!C$6,IF(C23="Impôts_Moto",Postes!C$4,IF(C23="Impôts_Auto",Postes!C$5,IF(C23="Voiture",Postes!C$3,IF(C23="Moto",Postes!C$2,IF(C23="Vélo",Postes!C$1,""))))))))</f>
        <v/>
      </c>
      <c r="G23" s="33"/>
      <c r="H23" s="34"/>
      <c r="I23" s="45"/>
      <c r="J23" s="10">
        <f t="shared" si="0"/>
        <v>0</v>
      </c>
      <c r="K23" s="71"/>
    </row>
    <row r="24" spans="1:11">
      <c r="A24" s="44"/>
      <c r="B24" s="34"/>
      <c r="C24" s="33"/>
      <c r="D24" s="62"/>
      <c r="E24" s="66"/>
      <c r="F24" s="8" t="str">
        <f>IF(C24="Autre",Postes!C$8,IF(C24="SNCF",Postes!C$7,IF(C24="RATP",Postes!C$6,IF(C24="Impôts_Moto",Postes!C$4,IF(C24="Impôts_Auto",Postes!C$5,IF(C24="Voiture",Postes!C$3,IF(C24="Moto",Postes!C$2,IF(C24="Vélo",Postes!C$1,""))))))))</f>
        <v/>
      </c>
      <c r="G24" s="33"/>
      <c r="H24" s="34"/>
      <c r="I24" s="45"/>
      <c r="J24" s="10">
        <f t="shared" si="0"/>
        <v>0</v>
      </c>
      <c r="K24" s="71"/>
    </row>
    <row r="25" spans="1:11">
      <c r="A25" s="44"/>
      <c r="B25" s="34"/>
      <c r="C25" s="62"/>
      <c r="D25" s="62"/>
      <c r="E25" s="66"/>
      <c r="F25" s="8" t="str">
        <f>IF(C25="Autre",Postes!C$8,IF(C25="SNCF",Postes!C$7,IF(C25="RATP",Postes!C$6,IF(C25="Impôts_Moto",Postes!C$4,IF(C25="Impôts_Auto",Postes!C$5,IF(C25="Voiture",Postes!C$3,IF(C25="Moto",Postes!C$2,IF(C25="Vélo",Postes!C$1,""))))))))</f>
        <v/>
      </c>
      <c r="G25" s="33"/>
      <c r="H25" s="34"/>
      <c r="I25" s="45"/>
      <c r="J25" s="10">
        <f t="shared" si="0"/>
        <v>0</v>
      </c>
      <c r="K25" s="71"/>
    </row>
    <row r="26" spans="1:11">
      <c r="A26" s="44"/>
      <c r="B26" s="34"/>
      <c r="C26" s="33"/>
      <c r="D26" s="62"/>
      <c r="E26" s="66"/>
      <c r="F26" s="8" t="str">
        <f>IF(C26="Autre",Postes!C$8,IF(C26="SNCF",Postes!C$7,IF(C26="RATP",Postes!C$6,IF(C26="Impôts_Moto",Postes!C$4,IF(C26="Impôts_Auto",Postes!C$5,IF(C26="Voiture",Postes!C$3,IF(C26="Moto",Postes!C$2,IF(C26="Vélo",Postes!C$1,""))))))))</f>
        <v/>
      </c>
      <c r="G26" s="33"/>
      <c r="H26" s="34"/>
      <c r="I26" s="45"/>
      <c r="J26" s="10">
        <f t="shared" si="0"/>
        <v>0</v>
      </c>
      <c r="K26" s="71"/>
    </row>
    <row r="27" spans="1:11">
      <c r="A27" s="44"/>
      <c r="B27" s="34"/>
      <c r="C27" s="33"/>
      <c r="D27" s="62"/>
      <c r="E27" s="66"/>
      <c r="F27" s="8" t="str">
        <f>IF(C27="Autre",Postes!C$8,IF(C27="SNCF",Postes!C$7,IF(C27="RATP",Postes!C$6,IF(C27="Impôts_Moto",Postes!C$4,IF(C27="Impôts_Auto",Postes!C$5,IF(C27="Voiture",Postes!C$3,IF(C27="Moto",Postes!C$2,IF(C27="Vélo",Postes!C$1,""))))))))</f>
        <v/>
      </c>
      <c r="G27" s="33"/>
      <c r="H27" s="34"/>
      <c r="I27" s="45"/>
      <c r="J27" s="10">
        <f t="shared" si="0"/>
        <v>0</v>
      </c>
      <c r="K27" s="71"/>
    </row>
    <row r="28" spans="1:11">
      <c r="A28" s="44"/>
      <c r="B28" s="34"/>
      <c r="C28" s="33"/>
      <c r="D28" s="62"/>
      <c r="E28" s="66"/>
      <c r="F28" s="8" t="str">
        <f>IF(C28="Autre",Postes!C$8,IF(C28="SNCF",Postes!C$7,IF(C28="RATP",Postes!C$6,IF(C28="Impôts_Moto",Postes!C$4,IF(C28="Impôts_Auto",Postes!C$5,IF(C28="Voiture",Postes!C$3,IF(C28="Moto",Postes!C$2,IF(C28="Vélo",Postes!C$1,""))))))))</f>
        <v/>
      </c>
      <c r="G28" s="33"/>
      <c r="H28" s="34"/>
      <c r="I28" s="45"/>
      <c r="J28" s="10">
        <f t="shared" si="0"/>
        <v>0</v>
      </c>
      <c r="K28" s="71"/>
    </row>
    <row r="29" spans="1:11">
      <c r="A29" s="44"/>
      <c r="B29" s="34"/>
      <c r="C29" s="62"/>
      <c r="D29" s="62"/>
      <c r="E29" s="66"/>
      <c r="F29" s="8" t="str">
        <f>IF(C29="Autre",Postes!C$8,IF(C29="SNCF",Postes!C$7,IF(C29="RATP",Postes!C$6,IF(C29="Impôts_Moto",Postes!C$4,IF(C29="Impôts_Auto",Postes!C$5,IF(C29="Voiture",Postes!C$3,IF(C29="Moto",Postes!C$2,IF(C29="Vélo",Postes!C$1,""))))))))</f>
        <v/>
      </c>
      <c r="G29" s="33"/>
      <c r="H29" s="34"/>
      <c r="I29" s="45"/>
      <c r="J29" s="10">
        <f t="shared" si="0"/>
        <v>0</v>
      </c>
      <c r="K29" s="71"/>
    </row>
    <row r="30" spans="1:11">
      <c r="A30" s="44"/>
      <c r="B30" s="34"/>
      <c r="C30" s="33"/>
      <c r="D30" s="62"/>
      <c r="E30" s="66"/>
      <c r="F30" s="8" t="str">
        <f>IF(C30="Autre",Postes!C$8,IF(C30="SNCF",Postes!C$7,IF(C30="RATP",Postes!C$6,IF(C30="Impôts_Moto",Postes!C$4,IF(C30="Impôts_Auto",Postes!C$5,IF(C30="Voiture",Postes!C$3,IF(C30="Moto",Postes!C$2,IF(C30="Vélo",Postes!C$1,""))))))))</f>
        <v/>
      </c>
      <c r="G30" s="33"/>
      <c r="H30" s="34"/>
      <c r="I30" s="45"/>
      <c r="J30" s="10">
        <f t="shared" si="0"/>
        <v>0</v>
      </c>
      <c r="K30" s="71"/>
    </row>
    <row r="31" spans="1:11">
      <c r="A31" s="44"/>
      <c r="B31" s="34"/>
      <c r="C31" s="33"/>
      <c r="D31" s="62"/>
      <c r="E31" s="66"/>
      <c r="F31" s="8" t="str">
        <f>IF(C31="Autre",Postes!C$8,IF(C31="SNCF",Postes!C$7,IF(C31="RATP",Postes!C$6,IF(C31="Impôts_Moto",Postes!C$4,IF(C31="Impôts_Auto",Postes!C$5,IF(C31="Voiture",Postes!C$3,IF(C31="Moto",Postes!C$2,IF(C31="Vélo",Postes!C$1,""))))))))</f>
        <v/>
      </c>
      <c r="G31" s="33"/>
      <c r="H31" s="34"/>
      <c r="I31" s="45"/>
      <c r="J31" s="10">
        <f t="shared" si="0"/>
        <v>0</v>
      </c>
      <c r="K31" s="71"/>
    </row>
    <row r="32" spans="1:11">
      <c r="A32" s="44"/>
      <c r="B32" s="34"/>
      <c r="C32" s="33"/>
      <c r="D32" s="62"/>
      <c r="E32" s="66"/>
      <c r="F32" s="8" t="str">
        <f>IF(C32="Autre",Postes!C$8,IF(C32="SNCF",Postes!C$7,IF(C32="RATP",Postes!C$6,IF(C32="Impôts_Moto",Postes!C$4,IF(C32="Impôts_Auto",Postes!C$5,IF(C32="Voiture",Postes!C$3,IF(C32="Moto",Postes!C$2,IF(C32="Vélo",Postes!C$1,""))))))))</f>
        <v/>
      </c>
      <c r="G32" s="33"/>
      <c r="H32" s="34"/>
      <c r="I32" s="45"/>
      <c r="J32" s="10">
        <f t="shared" si="0"/>
        <v>0</v>
      </c>
      <c r="K32" s="71"/>
    </row>
    <row r="33" spans="1:11">
      <c r="A33" s="44"/>
      <c r="B33" s="34"/>
      <c r="C33" s="33"/>
      <c r="D33" s="62"/>
      <c r="E33" s="66"/>
      <c r="F33" s="8" t="str">
        <f>IF(C33="Autre",Postes!C$8,IF(C33="SNCF",Postes!C$7,IF(C33="RATP",Postes!C$6,IF(C33="Impôts_Moto",Postes!C$4,IF(C33="Impôts_Auto",Postes!C$5,IF(C33="Voiture",Postes!C$3,IF(C33="Moto",Postes!C$2,IF(C33="Vélo",Postes!C$1,""))))))))</f>
        <v/>
      </c>
      <c r="G33" s="33"/>
      <c r="H33" s="34"/>
      <c r="I33" s="45"/>
      <c r="J33" s="10">
        <f t="shared" si="0"/>
        <v>0</v>
      </c>
      <c r="K33" s="71"/>
    </row>
    <row r="34" spans="1:11">
      <c r="A34" s="44"/>
      <c r="B34" s="34"/>
      <c r="C34" s="62"/>
      <c r="D34" s="62"/>
      <c r="E34" s="66"/>
      <c r="F34" s="8" t="str">
        <f>IF(C34="Autre",Postes!C$8,IF(C34="SNCF",Postes!C$7,IF(C34="RATP",Postes!C$6,IF(C34="Impôts_Moto",Postes!C$4,IF(C34="Impôts_Auto",Postes!C$5,IF(C34="Voiture",Postes!C$3,IF(C34="Moto",Postes!C$2,IF(C34="Vélo",Postes!C$1,""))))))))</f>
        <v/>
      </c>
      <c r="G34" s="33"/>
      <c r="H34" s="34"/>
      <c r="I34" s="45"/>
      <c r="J34" s="10">
        <f t="shared" si="0"/>
        <v>0</v>
      </c>
      <c r="K34" s="71"/>
    </row>
    <row r="35" spans="1:11">
      <c r="A35" s="44"/>
      <c r="B35" s="34"/>
      <c r="C35" s="62"/>
      <c r="D35" s="62"/>
      <c r="E35" s="66"/>
      <c r="F35" s="8" t="str">
        <f>IF(C35="Autre",Postes!C$8,IF(C35="SNCF",Postes!C$7,IF(C35="RATP",Postes!C$6,IF(C35="Impôts_Moto",Postes!C$4,IF(C35="Impôts_Auto",Postes!C$5,IF(C35="Voiture",Postes!C$3,IF(C35="Moto",Postes!C$2,IF(C35="Vélo",Postes!C$1,""))))))))</f>
        <v/>
      </c>
      <c r="G35" s="33"/>
      <c r="H35" s="34"/>
      <c r="I35" s="45"/>
      <c r="J35" s="10">
        <f t="shared" si="0"/>
        <v>0</v>
      </c>
      <c r="K35" s="71"/>
    </row>
    <row r="36" spans="1:11">
      <c r="A36" s="44"/>
      <c r="B36" s="34"/>
      <c r="C36" s="33"/>
      <c r="D36" s="62"/>
      <c r="E36" s="66"/>
      <c r="F36" s="8" t="str">
        <f>IF(C36="Autre",Postes!C$8,IF(C36="SNCF",Postes!C$7,IF(C36="RATP",Postes!C$6,IF(C36="Impôts_Moto",Postes!C$4,IF(C36="Impôts_Auto",Postes!C$5,IF(C36="Voiture",Postes!C$3,IF(C36="Moto",Postes!C$2,IF(C36="Vélo",Postes!C$1,""))))))))</f>
        <v/>
      </c>
      <c r="G36" s="33"/>
      <c r="H36" s="34"/>
      <c r="I36" s="45"/>
      <c r="J36" s="10">
        <f t="shared" ref="J36:J50" si="1">IF(OR(F36&lt;=0,E36&lt;=0),0,E36*F36)+D36</f>
        <v>0</v>
      </c>
      <c r="K36" s="71"/>
    </row>
    <row r="37" spans="1:11">
      <c r="A37" s="44"/>
      <c r="B37" s="34"/>
      <c r="C37" s="33"/>
      <c r="D37" s="62"/>
      <c r="E37" s="66"/>
      <c r="F37" s="8" t="str">
        <f>IF(C37="Autre",Postes!C$8,IF(C37="SNCF",Postes!C$7,IF(C37="RATP",Postes!C$6,IF(C37="Impôts_Moto",Postes!C$4,IF(C37="Impôts_Auto",Postes!C$5,IF(C37="Voiture",Postes!C$3,IF(C37="Moto",Postes!C$2,IF(C37="Vélo",Postes!C$1,""))))))))</f>
        <v/>
      </c>
      <c r="G37" s="33"/>
      <c r="H37" s="34"/>
      <c r="I37" s="45"/>
      <c r="J37" s="10">
        <f t="shared" si="1"/>
        <v>0</v>
      </c>
      <c r="K37" s="71"/>
    </row>
    <row r="38" spans="1:11">
      <c r="A38" s="44"/>
      <c r="B38" s="34"/>
      <c r="C38" s="33"/>
      <c r="D38" s="62"/>
      <c r="E38" s="66"/>
      <c r="F38" s="8" t="str">
        <f>IF(C38="Autre",Postes!C$8,IF(C38="SNCF",Postes!C$7,IF(C38="RATP",Postes!C$6,IF(C38="Impôts_Moto",Postes!C$4,IF(C38="Impôts_Auto",Postes!C$5,IF(C38="Voiture",Postes!C$3,IF(C38="Moto",Postes!C$2,IF(C38="Vélo",Postes!C$1,""))))))))</f>
        <v/>
      </c>
      <c r="G38" s="33"/>
      <c r="H38" s="34"/>
      <c r="I38" s="45"/>
      <c r="J38" s="10">
        <f t="shared" si="1"/>
        <v>0</v>
      </c>
      <c r="K38" s="71"/>
    </row>
    <row r="39" spans="1:11">
      <c r="A39" s="44"/>
      <c r="B39" s="34"/>
      <c r="C39" s="62"/>
      <c r="D39" s="62"/>
      <c r="E39" s="66"/>
      <c r="F39" s="8" t="str">
        <f>IF(C39="Autre",Postes!C$8,IF(C39="SNCF",Postes!C$7,IF(C39="RATP",Postes!C$6,IF(C39="Impôts_Moto",Postes!C$4,IF(C39="Impôts_Auto",Postes!C$5,IF(C39="Voiture",Postes!C$3,IF(C39="Moto",Postes!C$2,IF(C39="Vélo",Postes!C$1,""))))))))</f>
        <v/>
      </c>
      <c r="G39" s="33"/>
      <c r="H39" s="34"/>
      <c r="I39" s="45"/>
      <c r="J39" s="10">
        <f t="shared" si="1"/>
        <v>0</v>
      </c>
      <c r="K39" s="71"/>
    </row>
    <row r="40" spans="1:11">
      <c r="A40" s="44"/>
      <c r="B40" s="34"/>
      <c r="C40" s="33"/>
      <c r="D40" s="62"/>
      <c r="E40" s="66"/>
      <c r="F40" s="8" t="str">
        <f>IF(C40="Autre",Postes!C$8,IF(C40="SNCF",Postes!C$7,IF(C40="RATP",Postes!C$6,IF(C40="Impôts_Moto",Postes!C$4,IF(C40="Impôts_Auto",Postes!C$5,IF(C40="Voiture",Postes!C$3,IF(C40="Moto",Postes!C$2,IF(C40="Vélo",Postes!C$1,""))))))))</f>
        <v/>
      </c>
      <c r="G40" s="33"/>
      <c r="H40" s="34"/>
      <c r="I40" s="45"/>
      <c r="J40" s="10">
        <f t="shared" si="1"/>
        <v>0</v>
      </c>
      <c r="K40" s="71"/>
    </row>
    <row r="41" spans="1:11">
      <c r="A41" s="44"/>
      <c r="B41" s="34"/>
      <c r="C41" s="33"/>
      <c r="D41" s="62"/>
      <c r="E41" s="66"/>
      <c r="F41" s="8" t="str">
        <f>IF(C41="Autre",Postes!C$8,IF(C41="SNCF",Postes!C$7,IF(C41="RATP",Postes!C$6,IF(C41="Impôts_Moto",Postes!C$4,IF(C41="Impôts_Auto",Postes!C$5,IF(C41="Voiture",Postes!C$3,IF(C41="Moto",Postes!C$2,IF(C41="Vélo",Postes!C$1,""))))))))</f>
        <v/>
      </c>
      <c r="G41" s="33"/>
      <c r="H41" s="34"/>
      <c r="I41" s="45"/>
      <c r="J41" s="10">
        <f t="shared" si="1"/>
        <v>0</v>
      </c>
      <c r="K41" s="71"/>
    </row>
    <row r="42" spans="1:11">
      <c r="A42" s="44"/>
      <c r="B42" s="34"/>
      <c r="C42" s="33"/>
      <c r="D42" s="62"/>
      <c r="E42" s="66"/>
      <c r="F42" s="8" t="str">
        <f>IF(C42="Autre",Postes!C$8,IF(C42="SNCF",Postes!C$7,IF(C42="RATP",Postes!C$6,IF(C42="Impôts_Moto",Postes!C$4,IF(C42="Impôts_Auto",Postes!C$5,IF(C42="Voiture",Postes!C$3,IF(C42="Moto",Postes!C$2,IF(C42="Vélo",Postes!C$1,""))))))))</f>
        <v/>
      </c>
      <c r="G42" s="33"/>
      <c r="H42" s="34"/>
      <c r="I42" s="45"/>
      <c r="J42" s="10">
        <f t="shared" si="1"/>
        <v>0</v>
      </c>
      <c r="K42" s="71"/>
    </row>
    <row r="43" spans="1:11">
      <c r="A43" s="44"/>
      <c r="B43" s="34"/>
      <c r="C43" s="62"/>
      <c r="D43" s="62"/>
      <c r="E43" s="66"/>
      <c r="F43" s="8" t="str">
        <f>IF(C43="Autre",Postes!C$8,IF(C43="SNCF",Postes!C$7,IF(C43="RATP",Postes!C$6,IF(C43="Impôts_Moto",Postes!C$4,IF(C43="Impôts_Auto",Postes!C$5,IF(C43="Voiture",Postes!C$3,IF(C43="Moto",Postes!C$2,IF(C43="Vélo",Postes!C$1,""))))))))</f>
        <v/>
      </c>
      <c r="G43" s="33"/>
      <c r="H43" s="34"/>
      <c r="I43" s="45"/>
      <c r="J43" s="10">
        <f t="shared" si="1"/>
        <v>0</v>
      </c>
      <c r="K43" s="71"/>
    </row>
    <row r="44" spans="1:11">
      <c r="A44" s="44"/>
      <c r="B44" s="34"/>
      <c r="C44" s="33"/>
      <c r="D44" s="62"/>
      <c r="E44" s="66"/>
      <c r="F44" s="8" t="str">
        <f>IF(C44="Autre",Postes!C$8,IF(C44="SNCF",Postes!C$7,IF(C44="RATP",Postes!C$6,IF(C44="Impôts_Moto",Postes!C$4,IF(C44="Impôts_Auto",Postes!C$5,IF(C44="Voiture",Postes!C$3,IF(C44="Moto",Postes!C$2,IF(C44="Vélo",Postes!C$1,""))))))))</f>
        <v/>
      </c>
      <c r="G44" s="33"/>
      <c r="H44" s="34"/>
      <c r="I44" s="45"/>
      <c r="J44" s="10">
        <f t="shared" si="1"/>
        <v>0</v>
      </c>
      <c r="K44" s="71"/>
    </row>
    <row r="45" spans="1:11">
      <c r="A45" s="44"/>
      <c r="B45" s="34"/>
      <c r="C45" s="33"/>
      <c r="D45" s="62"/>
      <c r="E45" s="66"/>
      <c r="F45" s="8" t="str">
        <f>IF(C45="Autre",Postes!C$8,IF(C45="SNCF",Postes!C$7,IF(C45="RATP",Postes!C$6,IF(C45="Impôts_Moto",Postes!C$4,IF(C45="Impôts_Auto",Postes!C$5,IF(C45="Voiture",Postes!C$3,IF(C45="Moto",Postes!C$2,IF(C45="Vélo",Postes!C$1,""))))))))</f>
        <v/>
      </c>
      <c r="G45" s="33"/>
      <c r="H45" s="34"/>
      <c r="I45" s="45"/>
      <c r="J45" s="10">
        <f t="shared" si="1"/>
        <v>0</v>
      </c>
      <c r="K45" s="71"/>
    </row>
    <row r="46" spans="1:11">
      <c r="A46" s="44"/>
      <c r="B46" s="34"/>
      <c r="C46" s="33"/>
      <c r="D46" s="62"/>
      <c r="E46" s="66"/>
      <c r="F46" s="8" t="str">
        <f>IF(C46="Autre",Postes!C$8,IF(C46="SNCF",Postes!C$7,IF(C46="RATP",Postes!C$6,IF(C46="Impôts_Moto",Postes!C$4,IF(C46="Impôts_Auto",Postes!C$5,IF(C46="Voiture",Postes!C$3,IF(C46="Moto",Postes!C$2,IF(C46="Vélo",Postes!C$1,""))))))))</f>
        <v/>
      </c>
      <c r="G46" s="33"/>
      <c r="H46" s="34"/>
      <c r="I46" s="45"/>
      <c r="J46" s="10">
        <f t="shared" si="1"/>
        <v>0</v>
      </c>
      <c r="K46" s="71"/>
    </row>
    <row r="47" spans="1:11">
      <c r="A47" s="44"/>
      <c r="B47" s="34"/>
      <c r="C47" s="62"/>
      <c r="D47" s="62"/>
      <c r="E47" s="66"/>
      <c r="F47" s="8" t="str">
        <f>IF(C47="Autre",Postes!C$8,IF(C47="SNCF",Postes!C$7,IF(C47="RATP",Postes!C$6,IF(C47="Impôts_Moto",Postes!C$4,IF(C47="Impôts_Auto",Postes!C$5,IF(C47="Voiture",Postes!C$3,IF(C47="Moto",Postes!C$2,IF(C47="Vélo",Postes!C$1,""))))))))</f>
        <v/>
      </c>
      <c r="G47" s="33"/>
      <c r="H47" s="34"/>
      <c r="I47" s="45"/>
      <c r="J47" s="10">
        <f t="shared" si="1"/>
        <v>0</v>
      </c>
      <c r="K47" s="71"/>
    </row>
    <row r="48" spans="1:11">
      <c r="A48" s="44"/>
      <c r="B48" s="34"/>
      <c r="C48" s="33"/>
      <c r="D48" s="62"/>
      <c r="E48" s="66"/>
      <c r="F48" s="8" t="str">
        <f>IF(C48="Autre",Postes!C$8,IF(C48="SNCF",Postes!C$7,IF(C48="RATP",Postes!C$6,IF(C48="Impôts_Moto",Postes!C$4,IF(C48="Impôts_Auto",Postes!C$5,IF(C48="Voiture",Postes!C$3,IF(C48="Moto",Postes!C$2,IF(C48="Vélo",Postes!C$1,""))))))))</f>
        <v/>
      </c>
      <c r="G48" s="33"/>
      <c r="H48" s="34"/>
      <c r="I48" s="45"/>
      <c r="J48" s="10">
        <f t="shared" si="1"/>
        <v>0</v>
      </c>
      <c r="K48" s="71"/>
    </row>
    <row r="49" spans="1:11">
      <c r="A49" s="44"/>
      <c r="B49" s="34"/>
      <c r="C49" s="33"/>
      <c r="D49" s="62"/>
      <c r="E49" s="66"/>
      <c r="F49" s="8" t="str">
        <f>IF(C49="Autre",Postes!C$8,IF(C49="SNCF",Postes!C$7,IF(C49="RATP",Postes!C$6,IF(C49="Impôts_Moto",Postes!C$4,IF(C49="Impôts_Auto",Postes!C$5,IF(C49="Voiture",Postes!C$3,IF(C49="Moto",Postes!C$2,IF(C49="Vélo",Postes!C$1,""))))))))</f>
        <v/>
      </c>
      <c r="G49" s="33"/>
      <c r="H49" s="34"/>
      <c r="I49" s="45"/>
      <c r="J49" s="10">
        <f t="shared" si="1"/>
        <v>0</v>
      </c>
      <c r="K49" s="71"/>
    </row>
    <row r="50" spans="1:11">
      <c r="A50" s="46"/>
      <c r="B50" s="47"/>
      <c r="C50" s="63"/>
      <c r="D50" s="62"/>
      <c r="E50" s="67"/>
      <c r="F50" s="64" t="str">
        <f>IF(C50="Autre",Postes!C$8,IF(C50="SNCF",Postes!C$7,IF(C50="RATP",Postes!C$6,IF(C50="Impôts_Moto",Postes!C$4,IF(C50="Impôts_Auto",Postes!C$5,IF(C50="Voiture",Postes!C$3,IF(C50="Moto",Postes!C$2,IF(C50="Vélo",Postes!C$1,""))))))))</f>
        <v/>
      </c>
      <c r="G50" s="48"/>
      <c r="H50" s="47"/>
      <c r="I50" s="49"/>
      <c r="J50" s="98">
        <f t="shared" si="1"/>
        <v>0</v>
      </c>
      <c r="K50" s="72"/>
    </row>
    <row r="51" spans="1:11" ht="15.75" thickBot="1">
      <c r="A51" s="150" t="s">
        <v>3</v>
      </c>
      <c r="B51" s="151"/>
      <c r="C51" s="74"/>
      <c r="D51" s="75">
        <f>SUM(D15:D50)</f>
        <v>0</v>
      </c>
      <c r="E51" s="76">
        <f>SUM(E15:E50)</f>
        <v>0</v>
      </c>
      <c r="F51" s="75">
        <f>SUM(F15:F50)</f>
        <v>0</v>
      </c>
      <c r="G51" s="74"/>
      <c r="H51" s="74"/>
      <c r="I51" s="77"/>
      <c r="J51" s="11">
        <f>SUM(J15:J50)</f>
        <v>0</v>
      </c>
      <c r="K51" s="12">
        <f>SUM(K14:K50)</f>
        <v>0</v>
      </c>
    </row>
    <row r="52" spans="1:11" ht="15.75" thickBot="1">
      <c r="A52" s="50"/>
      <c r="B52" s="50"/>
      <c r="C52" s="50"/>
      <c r="D52" s="50"/>
      <c r="E52" s="50"/>
      <c r="F52" s="50"/>
      <c r="G52" s="50"/>
      <c r="H52" s="50"/>
      <c r="I52" s="50"/>
      <c r="J52" s="50"/>
    </row>
    <row r="53" spans="1:11" ht="15.75" thickBot="1">
      <c r="A53" s="50"/>
      <c r="B53" s="50"/>
      <c r="C53" s="51" t="s">
        <v>20</v>
      </c>
      <c r="D53" s="52" t="s">
        <v>2</v>
      </c>
      <c r="E53" s="52" t="s">
        <v>19</v>
      </c>
      <c r="F53" s="163" t="s">
        <v>11</v>
      </c>
      <c r="G53" s="164"/>
      <c r="H53" s="52" t="s">
        <v>12</v>
      </c>
      <c r="I53" s="53" t="s">
        <v>21</v>
      </c>
      <c r="J53" s="50"/>
    </row>
    <row r="54" spans="1:11">
      <c r="A54" s="50"/>
      <c r="B54" s="50"/>
      <c r="C54" s="13">
        <f>COUNTIF(B$15:B$50,F54)</f>
        <v>0</v>
      </c>
      <c r="D54" s="14">
        <f>SUMIF(B$15:B$50,F54,J$15:J$50)</f>
        <v>0</v>
      </c>
      <c r="E54" s="15">
        <f>SUMIF(B$15:B$50,F54,E$15:E$50)</f>
        <v>0</v>
      </c>
      <c r="F54" s="154" t="str">
        <f>Postes!E1</f>
        <v>Permanence</v>
      </c>
      <c r="G54" s="154"/>
      <c r="H54" s="16">
        <f>I54*24*'recap annuel'!E$27</f>
        <v>0</v>
      </c>
      <c r="I54" s="17">
        <f>SUMIF(B$15:B$50,F54,K$15:K$50)</f>
        <v>0</v>
      </c>
      <c r="J54" s="50"/>
    </row>
    <row r="55" spans="1:11">
      <c r="A55" s="50"/>
      <c r="B55" s="50"/>
      <c r="C55" s="18">
        <f t="shared" ref="C55:C60" si="2">COUNTIF(B$15:B$50,F55)</f>
        <v>0</v>
      </c>
      <c r="D55" s="19">
        <f t="shared" ref="D55:D60" si="3">SUMIF(B$15:B$50,F55,J$15:J$50)</f>
        <v>0</v>
      </c>
      <c r="E55" s="20">
        <f t="shared" ref="E55:E60" si="4">SUMIF(B$15:B$50,F55,E$15:E$50)</f>
        <v>0</v>
      </c>
      <c r="F55" s="155" t="str">
        <f>Postes!E2</f>
        <v>Réunion</v>
      </c>
      <c r="G55" s="155"/>
      <c r="H55" s="21">
        <f>I55*24*'recap annuel'!E$27</f>
        <v>0</v>
      </c>
      <c r="I55" s="22">
        <f t="shared" ref="I55:I60" si="5">SUMIF(B$15:B$50,F55,K$15:K$50)</f>
        <v>0</v>
      </c>
      <c r="J55" s="50"/>
    </row>
    <row r="56" spans="1:11">
      <c r="A56" s="50"/>
      <c r="B56" s="50"/>
      <c r="C56" s="18">
        <f t="shared" si="2"/>
        <v>0</v>
      </c>
      <c r="D56" s="19">
        <f t="shared" si="3"/>
        <v>0</v>
      </c>
      <c r="E56" s="20">
        <f t="shared" si="4"/>
        <v>0</v>
      </c>
      <c r="F56" s="155" t="str">
        <f>Postes!E3</f>
        <v>Représentation</v>
      </c>
      <c r="G56" s="155"/>
      <c r="H56" s="21">
        <f>I56*24*'recap annuel'!E$27</f>
        <v>0</v>
      </c>
      <c r="I56" s="22">
        <f t="shared" si="5"/>
        <v>0</v>
      </c>
      <c r="J56" s="50"/>
    </row>
    <row r="57" spans="1:11">
      <c r="A57" s="50"/>
      <c r="B57" s="50"/>
      <c r="C57" s="18">
        <f t="shared" si="2"/>
        <v>0</v>
      </c>
      <c r="D57" s="19">
        <f t="shared" si="3"/>
        <v>0</v>
      </c>
      <c r="E57" s="20">
        <f t="shared" si="4"/>
        <v>0</v>
      </c>
      <c r="F57" s="155" t="str">
        <f>Postes!E4</f>
        <v>Bureau/CA</v>
      </c>
      <c r="G57" s="155"/>
      <c r="H57" s="21">
        <f>I57*24*'recap annuel'!E$27</f>
        <v>0</v>
      </c>
      <c r="I57" s="22">
        <f t="shared" si="5"/>
        <v>0</v>
      </c>
      <c r="J57" s="50"/>
    </row>
    <row r="58" spans="1:11">
      <c r="A58" s="50"/>
      <c r="B58" s="50"/>
      <c r="C58" s="18">
        <f t="shared" si="2"/>
        <v>0</v>
      </c>
      <c r="D58" s="19">
        <f t="shared" si="3"/>
        <v>0</v>
      </c>
      <c r="E58" s="20">
        <f t="shared" si="4"/>
        <v>0</v>
      </c>
      <c r="F58" s="155" t="str">
        <f>Postes!E5</f>
        <v>Préfecture/DDCS</v>
      </c>
      <c r="G58" s="155"/>
      <c r="H58" s="21">
        <f>I58*24*'recap annuel'!E$27</f>
        <v>0</v>
      </c>
      <c r="I58" s="22">
        <f t="shared" si="5"/>
        <v>0</v>
      </c>
      <c r="J58" s="50"/>
    </row>
    <row r="59" spans="1:11">
      <c r="A59" s="50"/>
      <c r="B59" s="50"/>
      <c r="C59" s="18">
        <f t="shared" si="2"/>
        <v>0</v>
      </c>
      <c r="D59" s="19">
        <f t="shared" si="3"/>
        <v>0</v>
      </c>
      <c r="E59" s="20">
        <f t="shared" si="4"/>
        <v>0</v>
      </c>
      <c r="F59" s="155" t="str">
        <f>Postes!E6</f>
        <v>Courses</v>
      </c>
      <c r="G59" s="155"/>
      <c r="H59" s="21">
        <f>I59*24*'recap annuel'!E$27</f>
        <v>0</v>
      </c>
      <c r="I59" s="22">
        <f t="shared" si="5"/>
        <v>0</v>
      </c>
      <c r="J59" s="50"/>
    </row>
    <row r="60" spans="1:11" ht="15.75" thickBot="1">
      <c r="A60" s="50"/>
      <c r="B60" s="50"/>
      <c r="C60" s="23">
        <f t="shared" si="2"/>
        <v>0</v>
      </c>
      <c r="D60" s="24">
        <f t="shared" si="3"/>
        <v>0</v>
      </c>
      <c r="E60" s="25">
        <f t="shared" si="4"/>
        <v>0</v>
      </c>
      <c r="F60" s="162" t="str">
        <f>Postes!E7</f>
        <v>Télé Travail</v>
      </c>
      <c r="G60" s="162"/>
      <c r="H60" s="26">
        <f>I60*24*'recap annuel'!E$27</f>
        <v>0</v>
      </c>
      <c r="I60" s="27">
        <f t="shared" si="5"/>
        <v>0</v>
      </c>
      <c r="J60" s="50"/>
    </row>
    <row r="61" spans="1:11" ht="15.75" thickBot="1">
      <c r="A61" s="50"/>
      <c r="B61" s="50"/>
      <c r="C61" s="28">
        <f>SUM(C54:C60)</f>
        <v>0</v>
      </c>
      <c r="D61" s="68">
        <f>SUM(D54:D60)</f>
        <v>0</v>
      </c>
      <c r="E61" s="29">
        <f t="shared" ref="E61" si="6">SUM(E54:E60)</f>
        <v>0</v>
      </c>
      <c r="F61" s="30"/>
      <c r="G61" s="69" t="s">
        <v>13</v>
      </c>
      <c r="H61" s="31">
        <f>SUM(H54:H60)</f>
        <v>0</v>
      </c>
      <c r="I61" s="32">
        <f>SUM(I54:I60)</f>
        <v>0</v>
      </c>
      <c r="J61" s="50"/>
    </row>
    <row r="62" spans="1:11">
      <c r="A62" s="36"/>
      <c r="B62" s="36"/>
      <c r="C62" s="36"/>
      <c r="D62" s="36"/>
      <c r="E62" s="36"/>
      <c r="F62" s="36"/>
      <c r="G62" s="36"/>
      <c r="H62" s="36"/>
      <c r="I62" s="36"/>
      <c r="J62" s="35"/>
    </row>
    <row r="63" spans="1:11">
      <c r="A63" s="36"/>
      <c r="B63" s="36"/>
      <c r="C63" s="36"/>
      <c r="D63" s="36"/>
      <c r="E63" s="36"/>
      <c r="F63" s="36"/>
      <c r="G63" s="36"/>
      <c r="H63" s="36"/>
      <c r="I63" s="36"/>
      <c r="J63" s="35"/>
    </row>
    <row r="64" spans="1:11">
      <c r="A64" s="36"/>
      <c r="B64" s="36"/>
      <c r="C64" s="36"/>
      <c r="D64" s="36"/>
      <c r="E64" s="36"/>
      <c r="F64" s="36"/>
      <c r="G64" s="36"/>
      <c r="H64" s="36"/>
      <c r="I64" s="36"/>
      <c r="J64" s="35"/>
    </row>
    <row r="65" spans="1:10">
      <c r="A65" s="36"/>
      <c r="B65" s="36"/>
      <c r="C65" s="36"/>
      <c r="D65" s="36"/>
      <c r="E65" s="36"/>
      <c r="F65" s="36"/>
      <c r="G65" s="36"/>
      <c r="H65" s="36"/>
      <c r="I65" s="36"/>
      <c r="J65" s="35"/>
    </row>
    <row r="66" spans="1:10">
      <c r="A66" s="36"/>
      <c r="B66" s="36"/>
      <c r="C66" s="36"/>
      <c r="D66" s="36"/>
      <c r="E66" s="36"/>
      <c r="F66" s="36"/>
      <c r="G66" s="36"/>
      <c r="H66" s="36"/>
      <c r="I66" s="36"/>
      <c r="J66" s="35"/>
    </row>
    <row r="67" spans="1:10">
      <c r="A67" s="36"/>
      <c r="B67" s="36"/>
      <c r="C67" s="36"/>
      <c r="D67" s="36"/>
      <c r="E67" s="36"/>
      <c r="F67" s="36"/>
      <c r="G67" s="36"/>
      <c r="H67" s="36"/>
      <c r="I67" s="36"/>
      <c r="J67" s="35"/>
    </row>
    <row r="68" spans="1:10">
      <c r="A68" s="36"/>
      <c r="B68" s="36"/>
      <c r="C68" s="36"/>
      <c r="D68" s="36"/>
      <c r="E68" s="36"/>
      <c r="F68" s="36"/>
      <c r="G68" s="36"/>
      <c r="H68" s="36"/>
      <c r="I68" s="36"/>
      <c r="J68" s="35"/>
    </row>
    <row r="69" spans="1:10">
      <c r="A69" s="36"/>
      <c r="B69" s="36"/>
      <c r="C69" s="36"/>
      <c r="D69" s="36"/>
      <c r="E69" s="36"/>
      <c r="F69" s="36"/>
      <c r="G69" s="36"/>
      <c r="H69" s="36"/>
      <c r="I69" s="36"/>
      <c r="J69" s="35"/>
    </row>
    <row r="70" spans="1:10">
      <c r="A70" s="35"/>
      <c r="B70" s="35"/>
      <c r="C70" s="35"/>
      <c r="D70" s="35"/>
      <c r="E70" s="35"/>
      <c r="F70" s="35"/>
      <c r="G70" s="35"/>
      <c r="H70" s="35"/>
      <c r="I70" s="35"/>
      <c r="J70" s="35"/>
    </row>
  </sheetData>
  <sheetProtection algorithmName="SHA-512" hashValue="gi7g+AK+PhQc6goy7ercSAw30Ragre14mFj1WrYGU7Ul4PYKKYa0NzMihpJ6Zkd/ghNx/VHhZWHGxDWaBCAOcg==" saltValue="adrZ/6iPo/RopZe7vniH3Q==" spinCount="100000" sheet="1" formatCells="0" selectLockedCells="1"/>
  <sortState xmlns:xlrd2="http://schemas.microsoft.com/office/spreadsheetml/2017/richdata2" ref="A16:K34">
    <sortCondition ref="A16:A34"/>
  </sortState>
  <mergeCells count="18">
    <mergeCell ref="F60:G60"/>
    <mergeCell ref="F53:G53"/>
    <mergeCell ref="A8:K8"/>
    <mergeCell ref="F54:G54"/>
    <mergeCell ref="F55:G55"/>
    <mergeCell ref="F56:G56"/>
    <mergeCell ref="F57:G57"/>
    <mergeCell ref="F58:G58"/>
    <mergeCell ref="F59:G59"/>
    <mergeCell ref="A12:B12"/>
    <mergeCell ref="C12:F12"/>
    <mergeCell ref="H12:I12"/>
    <mergeCell ref="A51:B51"/>
    <mergeCell ref="D2:H2"/>
    <mergeCell ref="D3:H3"/>
    <mergeCell ref="D4:H4"/>
    <mergeCell ref="D6:H6"/>
    <mergeCell ref="A10:K10"/>
  </mergeCells>
  <conditionalFormatting sqref="I15:I50">
    <cfRule type="cellIs" dxfId="835" priority="116" operator="equal">
      <formula>"Santé"</formula>
    </cfRule>
    <cfRule type="cellIs" dxfId="834" priority="117" operator="equal">
      <formula>"Education et citoyenneté"</formula>
    </cfRule>
    <cfRule type="cellIs" dxfId="833" priority="118" operator="equal">
      <formula>"Politiques publiques"</formula>
    </cfRule>
    <cfRule type="cellIs" dxfId="832" priority="119" operator="equal">
      <formula>"Professionnalisation"</formula>
    </cfRule>
  </conditionalFormatting>
  <conditionalFormatting sqref="E15">
    <cfRule type="expression" dxfId="831" priority="79">
      <formula>($C$15="SNCF")+($C$15="RATP")+($C$15="Autre")</formula>
    </cfRule>
  </conditionalFormatting>
  <conditionalFormatting sqref="E16">
    <cfRule type="expression" dxfId="830" priority="78">
      <formula>($C$16="SNCF")+($C$16="RATP")+($C$16="AUTRE")</formula>
    </cfRule>
  </conditionalFormatting>
  <conditionalFormatting sqref="E17">
    <cfRule type="expression" dxfId="829" priority="77">
      <formula>($C$17="SNCF")+($C$17="RATP")+($C$17="Autre")</formula>
    </cfRule>
  </conditionalFormatting>
  <conditionalFormatting sqref="E18">
    <cfRule type="expression" dxfId="828" priority="76">
      <formula>($C$18="SNCF")+($C$18="RATP")+($C$18="Autre")</formula>
    </cfRule>
  </conditionalFormatting>
  <conditionalFormatting sqref="E19">
    <cfRule type="expression" dxfId="827" priority="75">
      <formula>($C$19="SNCF")+($C$19="RATP")+($C$19="Autre")</formula>
    </cfRule>
  </conditionalFormatting>
  <conditionalFormatting sqref="E20">
    <cfRule type="expression" dxfId="826" priority="74">
      <formula>($C$20="SNCF")+($C$20="RATP")+($C$20="Autre")</formula>
    </cfRule>
  </conditionalFormatting>
  <conditionalFormatting sqref="E21">
    <cfRule type="expression" dxfId="825" priority="73">
      <formula>($C$21="SNCF")+($C$21="RATP")+($C$21="Autre")</formula>
    </cfRule>
  </conditionalFormatting>
  <conditionalFormatting sqref="E22">
    <cfRule type="expression" dxfId="824" priority="72">
      <formula>($C$22="SNCF")+($C$22="RATP")+($C$22="Autre")</formula>
    </cfRule>
  </conditionalFormatting>
  <conditionalFormatting sqref="E23">
    <cfRule type="expression" dxfId="823" priority="71">
      <formula>($C$23="SNCF")+($C$23="RATP")+($C$23="Autre")</formula>
    </cfRule>
  </conditionalFormatting>
  <conditionalFormatting sqref="E24">
    <cfRule type="expression" dxfId="822" priority="70">
      <formula>($C$24="SNCF")+($C$24="RATP")+($C$24="Autre")</formula>
    </cfRule>
  </conditionalFormatting>
  <conditionalFormatting sqref="E25">
    <cfRule type="expression" dxfId="821" priority="69">
      <formula>($C$25="SNCF")+($C$25="RATP")+($C$25="Autre")</formula>
    </cfRule>
  </conditionalFormatting>
  <conditionalFormatting sqref="E26">
    <cfRule type="expression" dxfId="820" priority="68">
      <formula>($C$26="SNCF")+($C$26="RATP")+($C$26="Autre")</formula>
    </cfRule>
  </conditionalFormatting>
  <conditionalFormatting sqref="E27">
    <cfRule type="expression" dxfId="819" priority="67">
      <formula>($C$27="SNCF")+($C$27="RATP")+($C$27="Autre")</formula>
    </cfRule>
  </conditionalFormatting>
  <conditionalFormatting sqref="E28">
    <cfRule type="expression" dxfId="818" priority="66">
      <formula>($C$28="SNCF")+($C$28="RATP")+($C$28="Autre")</formula>
    </cfRule>
  </conditionalFormatting>
  <conditionalFormatting sqref="E29">
    <cfRule type="expression" dxfId="817" priority="65">
      <formula>($C$29="SNCF")+($C$29="RATP")+($C$29="Autre")</formula>
    </cfRule>
  </conditionalFormatting>
  <conditionalFormatting sqref="E30">
    <cfRule type="expression" dxfId="816" priority="64">
      <formula>($C$30="SNCF")+($C$30="RATP")+($C$30="Autre")</formula>
    </cfRule>
  </conditionalFormatting>
  <conditionalFormatting sqref="E31">
    <cfRule type="expression" dxfId="815" priority="63">
      <formula>($C$31="SNCF")+($C$31="RATP")+($C$31="Autre")</formula>
    </cfRule>
  </conditionalFormatting>
  <conditionalFormatting sqref="E32">
    <cfRule type="expression" dxfId="814" priority="62">
      <formula>($C$32="SNCF")+($C$32="RATP")+($C$32="Autre")</formula>
    </cfRule>
  </conditionalFormatting>
  <conditionalFormatting sqref="E33">
    <cfRule type="expression" dxfId="813" priority="61">
      <formula>($C$33="SNCF")+($C$33="RATP")+($C$33="Autre")</formula>
    </cfRule>
  </conditionalFormatting>
  <conditionalFormatting sqref="E34">
    <cfRule type="expression" dxfId="812" priority="60">
      <formula>($C$34="SNCF")+($C$34="RATP")+($C$34="Autre")</formula>
    </cfRule>
  </conditionalFormatting>
  <conditionalFormatting sqref="E35">
    <cfRule type="expression" dxfId="811" priority="59">
      <formula>($C$35="SNCF")+($C$35="RATP")+($C$35="Autre")</formula>
    </cfRule>
  </conditionalFormatting>
  <conditionalFormatting sqref="E36">
    <cfRule type="expression" dxfId="810" priority="58">
      <formula>($C$36="SNCF")+($C$36="RATP")+($C$36="Autre")</formula>
    </cfRule>
  </conditionalFormatting>
  <conditionalFormatting sqref="E37">
    <cfRule type="expression" dxfId="809" priority="57">
      <formula>($C$37="SNCF")+($C$37="RATP")+($C$37="Autre")</formula>
    </cfRule>
  </conditionalFormatting>
  <conditionalFormatting sqref="E38">
    <cfRule type="expression" dxfId="808" priority="56">
      <formula>($C$38="SNCF")+($C$38="RATP")+($C$38="Autre")</formula>
    </cfRule>
  </conditionalFormatting>
  <conditionalFormatting sqref="E39">
    <cfRule type="expression" dxfId="807" priority="55">
      <formula>($C$39="SNCF")+($C$39="RATP")+($C$39="Autre")</formula>
    </cfRule>
  </conditionalFormatting>
  <conditionalFormatting sqref="E40">
    <cfRule type="expression" dxfId="806" priority="54">
      <formula>($C$40="SNCF")+($C$40="RATP")+($C$40="Autre")</formula>
    </cfRule>
  </conditionalFormatting>
  <conditionalFormatting sqref="E41">
    <cfRule type="expression" dxfId="805" priority="53">
      <formula>($C$41="SNCF")+($C$41="RATP")+($C$41="Autre")</formula>
    </cfRule>
  </conditionalFormatting>
  <conditionalFormatting sqref="E42">
    <cfRule type="expression" dxfId="804" priority="52">
      <formula>($C$42="SNCF")+($C$42="RATP")+($C$42="Autre")</formula>
    </cfRule>
  </conditionalFormatting>
  <conditionalFormatting sqref="E43">
    <cfRule type="expression" dxfId="803" priority="51">
      <formula>($C$43="SNCF")+($C$43="RATP")+($C$43="Autre")</formula>
    </cfRule>
  </conditionalFormatting>
  <conditionalFormatting sqref="E44">
    <cfRule type="expression" dxfId="802" priority="50">
      <formula>($C$44="SNCF")+($C$44="RATP")+($C$44="Autre")</formula>
    </cfRule>
  </conditionalFormatting>
  <conditionalFormatting sqref="E45">
    <cfRule type="expression" dxfId="801" priority="49">
      <formula>($C$45="SNCF")+($C$45="RATP")+($C$45="Autre")</formula>
    </cfRule>
  </conditionalFormatting>
  <conditionalFormatting sqref="E46">
    <cfRule type="expression" dxfId="800" priority="48">
      <formula>($C$46="SNCF")+($C$46="RATP")+($C$46="Autre")</formula>
    </cfRule>
  </conditionalFormatting>
  <conditionalFormatting sqref="E47">
    <cfRule type="expression" dxfId="799" priority="47">
      <formula>($C$47="SNCF")+($C$47="RATP")+($C$47="Autre")</formula>
    </cfRule>
  </conditionalFormatting>
  <conditionalFormatting sqref="E48">
    <cfRule type="expression" dxfId="798" priority="46">
      <formula>($C$48="SNCF")+($C$48="RATP")+($C$48="Autre")</formula>
    </cfRule>
  </conditionalFormatting>
  <conditionalFormatting sqref="E49">
    <cfRule type="expression" dxfId="797" priority="45">
      <formula>($C$49="SNCF")+($C$49="RATP")+($C$49="Autre")</formula>
    </cfRule>
  </conditionalFormatting>
  <conditionalFormatting sqref="E50">
    <cfRule type="expression" dxfId="796" priority="44">
      <formula>($C$50="SNCF")+($C$50="RATP")+($C$50="Autre")</formula>
    </cfRule>
  </conditionalFormatting>
  <conditionalFormatting sqref="D15">
    <cfRule type="expression" dxfId="795" priority="43">
      <formula>(C15="Vélo")+(C15="Moto")+(C15="Voiture")+(C15="Impôts_Auto")+(C15="Impôts_Moto")</formula>
    </cfRule>
  </conditionalFormatting>
  <conditionalFormatting sqref="D16">
    <cfRule type="expression" dxfId="794" priority="42">
      <formula>(C16="Vélo")+(C16="Moto")+(C16="Voiture")+(C16="Impôts_Auto")+(C16="Impôts_Moto")</formula>
    </cfRule>
  </conditionalFormatting>
  <conditionalFormatting sqref="D17">
    <cfRule type="expression" dxfId="793" priority="41">
      <formula>(C17="Vélo")+(C17="Moto")+(C17="Voiture")+(C17="Impôts_Auto")+(C17="Impôts_Moto")</formula>
    </cfRule>
  </conditionalFormatting>
  <conditionalFormatting sqref="D18">
    <cfRule type="expression" dxfId="792" priority="40">
      <formula>(C18="Vélo")+(C18="Moto")+(C18="Voiture")+(C18="Impôts_Auto")+(C18="Impôts_Moto")</formula>
    </cfRule>
  </conditionalFormatting>
  <conditionalFormatting sqref="D19">
    <cfRule type="expression" dxfId="791" priority="39">
      <formula>(C19="Vélo")+(C19="Moto")+(C19="Voiture")+(C19="Impôts_Auto")+(C19="Impôts_Moto")</formula>
    </cfRule>
  </conditionalFormatting>
  <conditionalFormatting sqref="D20">
    <cfRule type="expression" dxfId="790" priority="31">
      <formula>(C20="Vélo")+(C20="Moto")+(C20="Voiture")+(C20="Impôts_Auto")+(C20="Impôts_Moto")</formula>
    </cfRule>
  </conditionalFormatting>
  <conditionalFormatting sqref="D21">
    <cfRule type="expression" dxfId="789" priority="30">
      <formula>(C21="Vélo")+(C21="Moto")+(C21="Voiture")+(C21="Impôts_Auto")+(C21="Impôts_Moto")</formula>
    </cfRule>
  </conditionalFormatting>
  <conditionalFormatting sqref="D22">
    <cfRule type="expression" dxfId="788" priority="29">
      <formula>(C22="Vélo")+(C22="Moto")+(C22="Voiture")+(C22="Impôts_Auto")+(C22="Impôts_Moto")</formula>
    </cfRule>
  </conditionalFormatting>
  <conditionalFormatting sqref="D23">
    <cfRule type="expression" dxfId="787" priority="28">
      <formula>(C23="Vélo")+(C23="Moto")+(C23="Voiture")+(C23="Impôts_Auto")+(C23="Impôts_Moto")</formula>
    </cfRule>
  </conditionalFormatting>
  <conditionalFormatting sqref="D24">
    <cfRule type="expression" dxfId="786" priority="27">
      <formula>(C24="Vélo")+(C24="Moto")+(C24="Voiture")+(C24="Impôts_Auto")+(C24="Impôts_Moto")</formula>
    </cfRule>
  </conditionalFormatting>
  <conditionalFormatting sqref="D25">
    <cfRule type="expression" dxfId="785" priority="26">
      <formula>(C25="Vélo")+(C25="Moto")+(C25="Voiture")+(C25="Impôts_Auto")+(C25="Impôts_Moto")</formula>
    </cfRule>
  </conditionalFormatting>
  <conditionalFormatting sqref="D26">
    <cfRule type="expression" dxfId="784" priority="25">
      <formula>(C26="Vélo")+(C26="Moto")+(C26="Voiture")+(C26="Impôts_Auto")+(C26="Impôts_Moto")</formula>
    </cfRule>
  </conditionalFormatting>
  <conditionalFormatting sqref="D27">
    <cfRule type="expression" dxfId="783" priority="24">
      <formula>(C27="Vélo")+(C27="Moto")+(C27="Voiture")+(C27="Impôts_Auto")+(C27="Impôts_Moto")</formula>
    </cfRule>
  </conditionalFormatting>
  <conditionalFormatting sqref="D28">
    <cfRule type="expression" dxfId="782" priority="23">
      <formula>(C28="Vélo")+(C28="Moto")+(C28="Voiture")+(C28="Impôts_Auto")+(C28="Impôts_Moto")</formula>
    </cfRule>
  </conditionalFormatting>
  <conditionalFormatting sqref="D29">
    <cfRule type="expression" dxfId="781" priority="22">
      <formula>(C29="Vélo")+(C29="Moto")+(C29="Voiture")+(C29="Impôts_Auto")+(C29="Impôts_Moto")</formula>
    </cfRule>
  </conditionalFormatting>
  <conditionalFormatting sqref="D30">
    <cfRule type="expression" dxfId="780" priority="21">
      <formula>(C30="Vélo")+(C30="Moto")+(C30="Voiture")+(C30="Impôts_Auto")+(C30="Impôts_Moto")</formula>
    </cfRule>
  </conditionalFormatting>
  <conditionalFormatting sqref="D31">
    <cfRule type="expression" dxfId="779" priority="20">
      <formula>(C31="Vélo")+(C31="Moto")+(C31="Voiture")+(C31="Impôts_Auto")+(C31="Impôts_Moto")</formula>
    </cfRule>
  </conditionalFormatting>
  <conditionalFormatting sqref="D32">
    <cfRule type="expression" dxfId="778" priority="19">
      <formula>(C32="Vélo")+(C32="Moto")+(C32="Voiture")+(C32="Impôts_Auto")+(C32="Impôts_Moto")</formula>
    </cfRule>
  </conditionalFormatting>
  <conditionalFormatting sqref="D33">
    <cfRule type="expression" dxfId="777" priority="18">
      <formula>(C33="Vélo")+(C33="Moto")+(C33="Voiture")+(C33="Impôts_Auto")+(C33="Impôts_Moto")</formula>
    </cfRule>
  </conditionalFormatting>
  <conditionalFormatting sqref="D34">
    <cfRule type="expression" dxfId="776" priority="17">
      <formula>(C34="Vélo")+(C34="Moto")+(C34="Voiture")+(C34="Impôts_Auto")+(C34="Impôts_Moto")</formula>
    </cfRule>
  </conditionalFormatting>
  <conditionalFormatting sqref="D35">
    <cfRule type="expression" dxfId="775" priority="16">
      <formula>(C35="Vélo")+(C35="Moto")+(C35="Voiture")+(C35="Impôts_Auto")+(C35="Impôts_Moto")</formula>
    </cfRule>
  </conditionalFormatting>
  <conditionalFormatting sqref="D36">
    <cfRule type="expression" dxfId="774" priority="15">
      <formula>(C36="Vélo")+(C36="Moto")+(C36="Voiture")+(C36="Impôts_Auto")+(C36="Impôts_Moto")</formula>
    </cfRule>
  </conditionalFormatting>
  <conditionalFormatting sqref="D37">
    <cfRule type="expression" dxfId="773" priority="14">
      <formula>(C37="Vélo")+(C37="Moto")+(C37="Voiture")+(C37="Impôts_Auto")+(C37="Impôts_Moto")</formula>
    </cfRule>
  </conditionalFormatting>
  <conditionalFormatting sqref="D38">
    <cfRule type="expression" dxfId="772" priority="13">
      <formula>(C38="Vélo")+(C38="Moto")+(C38="Voiture")+(C38="Impôts_Auto")+(C38="Impôts_Moto")</formula>
    </cfRule>
  </conditionalFormatting>
  <conditionalFormatting sqref="D39">
    <cfRule type="expression" dxfId="771" priority="12">
      <formula>(C39="Vélo")+(C39="Moto")+(C39="Voiture")+(C39="Impôts_Auto")+(C39="Impôts_Moto")</formula>
    </cfRule>
  </conditionalFormatting>
  <conditionalFormatting sqref="D40">
    <cfRule type="expression" dxfId="770" priority="11">
      <formula>(C40="Vélo")+(C40="Moto")+(C40="Voiture")+(C40="Impôts_Auto")+(C40="Impôts_Moto")</formula>
    </cfRule>
  </conditionalFormatting>
  <conditionalFormatting sqref="D41">
    <cfRule type="expression" dxfId="769" priority="10">
      <formula>(C41="Vélo")+(C41="Moto")+(C41="Voiture")+(C41="Impôts_Auto")+(C41="Impôts_Moto")</formula>
    </cfRule>
  </conditionalFormatting>
  <conditionalFormatting sqref="D42">
    <cfRule type="expression" dxfId="768" priority="9">
      <formula>(C42="Vélo")+(C42="Moto")+(C42="Voiture")+(C42="Impôts_Auto")+(C42="Impôts_Moto")</formula>
    </cfRule>
  </conditionalFormatting>
  <conditionalFormatting sqref="D43">
    <cfRule type="expression" dxfId="767" priority="8">
      <formula>(C43="Vélo")+(C43="Moto")+(C43="Voiture")+(C43="Impôts_Auto")+(C43="Impôts_Moto")</formula>
    </cfRule>
  </conditionalFormatting>
  <conditionalFormatting sqref="D44">
    <cfRule type="expression" dxfId="766" priority="7">
      <formula>(C44="Vélo")+(C44="Moto")+(C44="Voiture")+(C44="Impôts_Auto")+(C44="Impôts_Moto")</formula>
    </cfRule>
  </conditionalFormatting>
  <conditionalFormatting sqref="D45">
    <cfRule type="expression" dxfId="765" priority="6">
      <formula>(C45="Vélo")+(C45="Moto")+(C45="Voiture")+(C45="Impôts_Auto")+(C45="Impôts_Moto")</formula>
    </cfRule>
  </conditionalFormatting>
  <conditionalFormatting sqref="D46">
    <cfRule type="expression" dxfId="764" priority="5">
      <formula>(C46="Vélo")+(C46="Moto")+(C46="Voiture")+(C46="Impôts_Auto")+(C46="Impôts_Moto")</formula>
    </cfRule>
  </conditionalFormatting>
  <conditionalFormatting sqref="D47">
    <cfRule type="expression" dxfId="763" priority="4">
      <formula>(C47="Vélo")+(C47="Moto")+(C47="Voiture")+(C47="Impôts_Auto")+(C47="Impôts_Moto")</formula>
    </cfRule>
  </conditionalFormatting>
  <conditionalFormatting sqref="D48">
    <cfRule type="expression" dxfId="762" priority="3">
      <formula>(C48="Vélo")+(C48="Moto")+(C48="Voiture")+(C48="Impôts_Auto")+(C48="Impôts_Moto")</formula>
    </cfRule>
  </conditionalFormatting>
  <conditionalFormatting sqref="D49">
    <cfRule type="expression" dxfId="761" priority="2">
      <formula>(C49="Vélo")+(C49="Moto")+(C49="Voiture")+(C49="Impôts_Auto")+(C49="Impôts_Moto")</formula>
    </cfRule>
  </conditionalFormatting>
  <conditionalFormatting sqref="D50">
    <cfRule type="expression" dxfId="760" priority="1">
      <formula>(C50="Vélo")+(C50="Moto")+(C50="Voiture")+(C50="Impôts_Auto")+(C50="Impôts_Moto")</formula>
    </cfRule>
  </conditionalFormatting>
  <dataValidations count="2">
    <dataValidation type="list" allowBlank="1" showInputMessage="1" showErrorMessage="1" sqref="I15:I50" xr:uid="{00000000-0002-0000-0400-000000000000}">
      <formula1>Pôles</formula1>
    </dataValidation>
    <dataValidation type="list" allowBlank="1" showInputMessage="1" showErrorMessage="1" sqref="K15:K50" xr:uid="{00000000-0002-0000-0400-000001000000}">
      <formula1>heures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Postes!$E$1:$E$7</xm:f>
          </x14:formula1>
          <xm:sqref>B15:B50</xm:sqref>
        </x14:dataValidation>
        <x14:dataValidation type="list" allowBlank="1" showInputMessage="1" showErrorMessage="1" xr:uid="{00000000-0002-0000-0400-000003000000}">
          <x14:formula1>
            <xm:f>Postes!$B$1:$B$8</xm:f>
          </x14:formula1>
          <xm:sqref>C15:C50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K70"/>
  <sheetViews>
    <sheetView zoomScale="130" zoomScaleNormal="130" workbookViewId="0">
      <selection activeCell="D2" sqref="D2:H2"/>
    </sheetView>
  </sheetViews>
  <sheetFormatPr baseColWidth="10" defaultRowHeight="15"/>
  <cols>
    <col min="2" max="2" width="13.5703125" customWidth="1"/>
    <col min="4" max="4" width="8.140625" customWidth="1"/>
    <col min="5" max="5" width="10.28515625" customWidth="1"/>
    <col min="6" max="6" width="8.140625" customWidth="1"/>
    <col min="7" max="7" width="30.140625" customWidth="1"/>
    <col min="8" max="8" width="22.140625" customWidth="1"/>
    <col min="9" max="9" width="10.140625" customWidth="1"/>
  </cols>
  <sheetData>
    <row r="1" spans="1:11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1" ht="33.75">
      <c r="A2" s="35"/>
      <c r="B2" s="35"/>
      <c r="C2" s="35"/>
      <c r="D2" s="144" t="s">
        <v>31</v>
      </c>
      <c r="E2" s="144"/>
      <c r="F2" s="144"/>
      <c r="G2" s="144"/>
      <c r="H2" s="144"/>
      <c r="I2" s="35"/>
      <c r="J2" s="35"/>
    </row>
    <row r="3" spans="1:11" ht="33.75">
      <c r="A3" s="35"/>
      <c r="B3" s="35"/>
      <c r="C3" s="35"/>
      <c r="D3" s="144" t="s">
        <v>57</v>
      </c>
      <c r="E3" s="144"/>
      <c r="F3" s="144"/>
      <c r="G3" s="144"/>
      <c r="H3" s="144"/>
      <c r="I3" s="35"/>
      <c r="J3" s="35"/>
    </row>
    <row r="4" spans="1:11" ht="26.25">
      <c r="A4" s="35"/>
      <c r="B4" s="35"/>
      <c r="C4" s="35"/>
      <c r="D4" s="165">
        <f>JAN!D4</f>
        <v>0</v>
      </c>
      <c r="E4" s="165"/>
      <c r="F4" s="165"/>
      <c r="G4" s="165"/>
      <c r="H4" s="165"/>
      <c r="I4" s="35"/>
      <c r="J4" s="35"/>
    </row>
    <row r="5" spans="1:11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1" ht="23.25">
      <c r="A6" s="35"/>
      <c r="B6" s="35"/>
      <c r="C6" s="35"/>
      <c r="D6" s="148"/>
      <c r="E6" s="148"/>
      <c r="F6" s="148"/>
      <c r="G6" s="148"/>
      <c r="H6" s="148"/>
      <c r="I6" s="35"/>
      <c r="J6" s="35"/>
    </row>
    <row r="7" spans="1:11">
      <c r="A7" s="35"/>
      <c r="B7" s="35"/>
      <c r="C7" s="35"/>
      <c r="D7" s="35"/>
      <c r="E7" s="35"/>
      <c r="F7" s="35"/>
      <c r="G7" s="35"/>
      <c r="H7" s="35"/>
      <c r="I7" s="35"/>
      <c r="J7" s="35"/>
    </row>
    <row r="8" spans="1:11" ht="33.75" customHeight="1">
      <c r="A8" s="149" t="s">
        <v>32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</row>
    <row r="9" spans="1:11" ht="11.25" customHeight="1">
      <c r="A9" s="35"/>
      <c r="B9" s="35"/>
      <c r="C9" s="35"/>
      <c r="D9" s="35"/>
      <c r="E9" s="35"/>
      <c r="F9" s="35"/>
      <c r="G9" s="35"/>
      <c r="H9" s="35"/>
      <c r="I9" s="35"/>
      <c r="J9" s="35"/>
    </row>
    <row r="10" spans="1:11" ht="25.5" customHeight="1">
      <c r="A10" s="170" t="s">
        <v>46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</row>
    <row r="11" spans="1:11" ht="15.75" thickBot="1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1" ht="15.75" thickBot="1">
      <c r="A12" s="131" t="s">
        <v>33</v>
      </c>
      <c r="B12" s="132"/>
      <c r="C12" s="133">
        <f>JAN!C12</f>
        <v>0</v>
      </c>
      <c r="D12" s="134"/>
      <c r="E12" s="134"/>
      <c r="F12" s="135"/>
      <c r="G12" s="54" t="s">
        <v>34</v>
      </c>
      <c r="H12" s="133">
        <f>JAN!H12</f>
        <v>0</v>
      </c>
      <c r="I12" s="135"/>
      <c r="J12" s="35"/>
    </row>
    <row r="13" spans="1:11" ht="15.75" thickBot="1">
      <c r="A13" s="36"/>
      <c r="B13" s="36"/>
      <c r="C13" s="36"/>
      <c r="D13" s="36"/>
      <c r="E13" s="36"/>
      <c r="F13" s="36"/>
      <c r="G13" s="36"/>
      <c r="H13" s="36"/>
      <c r="I13" s="36"/>
      <c r="J13" s="35"/>
    </row>
    <row r="14" spans="1:11" s="2" customFormat="1" ht="21.75" customHeight="1">
      <c r="A14" s="37" t="s">
        <v>0</v>
      </c>
      <c r="B14" s="38" t="s">
        <v>11</v>
      </c>
      <c r="C14" s="38" t="s">
        <v>17</v>
      </c>
      <c r="D14" s="38" t="s">
        <v>2</v>
      </c>
      <c r="E14" s="38" t="s">
        <v>1</v>
      </c>
      <c r="F14" s="102" t="s">
        <v>16</v>
      </c>
      <c r="G14" s="38" t="s">
        <v>27</v>
      </c>
      <c r="H14" s="38" t="s">
        <v>28</v>
      </c>
      <c r="I14" s="38" t="s">
        <v>30</v>
      </c>
      <c r="J14" s="38" t="s">
        <v>2</v>
      </c>
      <c r="K14" s="39" t="s">
        <v>4</v>
      </c>
    </row>
    <row r="15" spans="1:11">
      <c r="A15" s="40"/>
      <c r="B15" s="41"/>
      <c r="C15" s="61"/>
      <c r="D15" s="62"/>
      <c r="E15" s="65"/>
      <c r="F15" s="65"/>
      <c r="G15" s="42"/>
      <c r="H15" s="65"/>
      <c r="I15" s="43"/>
      <c r="J15" s="10">
        <f t="shared" ref="J15:J19" si="0">IF(OR(F15&lt;=0,E15&lt;=0),0,E15*F15)+D15</f>
        <v>0</v>
      </c>
      <c r="K15" s="70"/>
    </row>
    <row r="16" spans="1:11">
      <c r="A16" s="44"/>
      <c r="B16" s="34"/>
      <c r="C16" s="33"/>
      <c r="D16" s="62"/>
      <c r="E16" s="66"/>
      <c r="F16" s="66"/>
      <c r="G16" s="33"/>
      <c r="H16" s="66"/>
      <c r="I16" s="45"/>
      <c r="J16" s="10">
        <f t="shared" si="0"/>
        <v>0</v>
      </c>
      <c r="K16" s="71"/>
    </row>
    <row r="17" spans="1:11">
      <c r="A17" s="44"/>
      <c r="B17" s="34"/>
      <c r="C17" s="33"/>
      <c r="D17" s="62"/>
      <c r="E17" s="66"/>
      <c r="F17" s="66"/>
      <c r="G17" s="33"/>
      <c r="H17" s="66"/>
      <c r="I17" s="45"/>
      <c r="J17" s="10">
        <f t="shared" si="0"/>
        <v>0</v>
      </c>
      <c r="K17" s="71"/>
    </row>
    <row r="18" spans="1:11">
      <c r="A18" s="44"/>
      <c r="B18" s="34"/>
      <c r="C18" s="33"/>
      <c r="D18" s="62"/>
      <c r="E18" s="66"/>
      <c r="F18" s="66"/>
      <c r="G18" s="33"/>
      <c r="H18" s="66"/>
      <c r="I18" s="45"/>
      <c r="J18" s="10">
        <f t="shared" si="0"/>
        <v>0</v>
      </c>
      <c r="K18" s="71"/>
    </row>
    <row r="19" spans="1:11">
      <c r="A19" s="44"/>
      <c r="B19" s="34"/>
      <c r="C19" s="62"/>
      <c r="D19" s="62"/>
      <c r="E19" s="66"/>
      <c r="F19" s="66"/>
      <c r="G19" s="33"/>
      <c r="H19" s="66"/>
      <c r="I19" s="45"/>
      <c r="J19" s="10">
        <f t="shared" si="0"/>
        <v>0</v>
      </c>
      <c r="K19" s="71"/>
    </row>
    <row r="20" spans="1:11">
      <c r="A20" s="44"/>
      <c r="B20" s="34"/>
      <c r="C20" s="33"/>
      <c r="D20" s="62"/>
      <c r="E20" s="66"/>
      <c r="F20" s="66"/>
      <c r="G20" s="33"/>
      <c r="H20" s="66"/>
      <c r="I20" s="45"/>
      <c r="J20" s="10">
        <f t="shared" ref="J20:J23" si="1">IF(OR(F20&lt;=0,E20&lt;=0),0,E20*F20)+D20</f>
        <v>0</v>
      </c>
      <c r="K20" s="71"/>
    </row>
    <row r="21" spans="1:11">
      <c r="A21" s="44"/>
      <c r="B21" s="34"/>
      <c r="C21" s="33"/>
      <c r="D21" s="62"/>
      <c r="E21" s="66"/>
      <c r="F21" s="66"/>
      <c r="G21" s="33"/>
      <c r="H21" s="66"/>
      <c r="I21" s="45"/>
      <c r="J21" s="10">
        <f t="shared" si="1"/>
        <v>0</v>
      </c>
      <c r="K21" s="71"/>
    </row>
    <row r="22" spans="1:11">
      <c r="A22" s="44"/>
      <c r="B22" s="34"/>
      <c r="C22" s="33"/>
      <c r="D22" s="62"/>
      <c r="E22" s="66"/>
      <c r="F22" s="66"/>
      <c r="G22" s="33"/>
      <c r="H22" s="66"/>
      <c r="I22" s="45"/>
      <c r="J22" s="10">
        <f t="shared" si="1"/>
        <v>0</v>
      </c>
      <c r="K22" s="71"/>
    </row>
    <row r="23" spans="1:11">
      <c r="A23" s="44"/>
      <c r="B23" s="34"/>
      <c r="C23" s="62"/>
      <c r="D23" s="62"/>
      <c r="E23" s="66"/>
      <c r="F23" s="66"/>
      <c r="G23" s="33"/>
      <c r="H23" s="66"/>
      <c r="I23" s="45"/>
      <c r="J23" s="10">
        <f t="shared" si="1"/>
        <v>0</v>
      </c>
      <c r="K23" s="71"/>
    </row>
    <row r="24" spans="1:11">
      <c r="A24" s="44"/>
      <c r="B24" s="34"/>
      <c r="C24" s="33"/>
      <c r="D24" s="62"/>
      <c r="E24" s="66"/>
      <c r="F24" s="66"/>
      <c r="G24" s="33"/>
      <c r="H24" s="66"/>
      <c r="I24" s="45"/>
      <c r="J24" s="10">
        <f t="shared" ref="J24:J35" si="2">IF(OR(F24&lt;=0,E24&lt;=0),0,E24*F24)+D24</f>
        <v>0</v>
      </c>
      <c r="K24" s="71"/>
    </row>
    <row r="25" spans="1:11">
      <c r="A25" s="44"/>
      <c r="B25" s="34"/>
      <c r="C25" s="33"/>
      <c r="D25" s="62"/>
      <c r="E25" s="66"/>
      <c r="F25" s="66"/>
      <c r="G25" s="33"/>
      <c r="H25" s="66"/>
      <c r="I25" s="45"/>
      <c r="J25" s="10">
        <f t="shared" si="2"/>
        <v>0</v>
      </c>
      <c r="K25" s="71"/>
    </row>
    <row r="26" spans="1:11">
      <c r="A26" s="44"/>
      <c r="B26" s="34"/>
      <c r="C26" s="33"/>
      <c r="D26" s="62"/>
      <c r="E26" s="66"/>
      <c r="F26" s="66"/>
      <c r="G26" s="33"/>
      <c r="H26" s="66"/>
      <c r="I26" s="45"/>
      <c r="J26" s="10">
        <f t="shared" si="2"/>
        <v>0</v>
      </c>
      <c r="K26" s="71"/>
    </row>
    <row r="27" spans="1:11">
      <c r="A27" s="44"/>
      <c r="B27" s="34"/>
      <c r="C27" s="62"/>
      <c r="D27" s="62"/>
      <c r="E27" s="66"/>
      <c r="F27" s="66"/>
      <c r="G27" s="33"/>
      <c r="H27" s="66"/>
      <c r="I27" s="45"/>
      <c r="J27" s="10">
        <f t="shared" si="2"/>
        <v>0</v>
      </c>
      <c r="K27" s="71"/>
    </row>
    <row r="28" spans="1:11">
      <c r="A28" s="44"/>
      <c r="B28" s="34"/>
      <c r="C28" s="33"/>
      <c r="D28" s="62"/>
      <c r="E28" s="66"/>
      <c r="F28" s="66"/>
      <c r="G28" s="33"/>
      <c r="H28" s="66"/>
      <c r="I28" s="45"/>
      <c r="J28" s="10">
        <f t="shared" si="2"/>
        <v>0</v>
      </c>
      <c r="K28" s="71"/>
    </row>
    <row r="29" spans="1:11">
      <c r="A29" s="44"/>
      <c r="B29" s="34"/>
      <c r="C29" s="33"/>
      <c r="D29" s="62"/>
      <c r="E29" s="66"/>
      <c r="F29" s="66"/>
      <c r="G29" s="33"/>
      <c r="H29" s="66"/>
      <c r="I29" s="45"/>
      <c r="J29" s="10">
        <f t="shared" si="2"/>
        <v>0</v>
      </c>
      <c r="K29" s="71"/>
    </row>
    <row r="30" spans="1:11">
      <c r="A30" s="44"/>
      <c r="B30" s="34"/>
      <c r="C30" s="33"/>
      <c r="D30" s="62"/>
      <c r="E30" s="66"/>
      <c r="F30" s="66"/>
      <c r="G30" s="33"/>
      <c r="H30" s="66"/>
      <c r="I30" s="45"/>
      <c r="J30" s="10">
        <f t="shared" si="2"/>
        <v>0</v>
      </c>
      <c r="K30" s="71"/>
    </row>
    <row r="31" spans="1:11">
      <c r="A31" s="44"/>
      <c r="B31" s="34"/>
      <c r="C31" s="62"/>
      <c r="D31" s="62"/>
      <c r="E31" s="66"/>
      <c r="F31" s="66"/>
      <c r="G31" s="33"/>
      <c r="H31" s="66"/>
      <c r="I31" s="45"/>
      <c r="J31" s="10">
        <f t="shared" si="2"/>
        <v>0</v>
      </c>
      <c r="K31" s="71"/>
    </row>
    <row r="32" spans="1:11">
      <c r="A32" s="44"/>
      <c r="B32" s="34"/>
      <c r="C32" s="33"/>
      <c r="D32" s="62"/>
      <c r="E32" s="66"/>
      <c r="F32" s="66"/>
      <c r="G32" s="33"/>
      <c r="H32" s="66"/>
      <c r="I32" s="45"/>
      <c r="J32" s="10">
        <f t="shared" si="2"/>
        <v>0</v>
      </c>
      <c r="K32" s="71"/>
    </row>
    <row r="33" spans="1:11">
      <c r="A33" s="44"/>
      <c r="B33" s="34"/>
      <c r="C33" s="33"/>
      <c r="D33" s="62"/>
      <c r="E33" s="66"/>
      <c r="F33" s="66"/>
      <c r="G33" s="33"/>
      <c r="H33" s="66"/>
      <c r="I33" s="45"/>
      <c r="J33" s="10">
        <f t="shared" si="2"/>
        <v>0</v>
      </c>
      <c r="K33" s="71"/>
    </row>
    <row r="34" spans="1:11">
      <c r="A34" s="44"/>
      <c r="B34" s="34"/>
      <c r="C34" s="33"/>
      <c r="D34" s="62"/>
      <c r="E34" s="66"/>
      <c r="F34" s="66"/>
      <c r="G34" s="33"/>
      <c r="H34" s="66"/>
      <c r="I34" s="45"/>
      <c r="J34" s="10">
        <f t="shared" si="2"/>
        <v>0</v>
      </c>
      <c r="K34" s="71"/>
    </row>
    <row r="35" spans="1:11">
      <c r="A35" s="44"/>
      <c r="B35" s="34"/>
      <c r="C35" s="62"/>
      <c r="D35" s="62"/>
      <c r="E35" s="66"/>
      <c r="F35" s="66"/>
      <c r="G35" s="33"/>
      <c r="H35" s="66"/>
      <c r="I35" s="45"/>
      <c r="J35" s="10">
        <f t="shared" si="2"/>
        <v>0</v>
      </c>
      <c r="K35" s="71"/>
    </row>
    <row r="36" spans="1:11">
      <c r="A36" s="44"/>
      <c r="B36" s="34"/>
      <c r="C36" s="33"/>
      <c r="D36" s="62"/>
      <c r="E36" s="66"/>
      <c r="F36" s="66"/>
      <c r="G36" s="33"/>
      <c r="H36" s="66"/>
      <c r="I36" s="45"/>
      <c r="J36" s="10">
        <f t="shared" ref="J36:J50" si="3">IF(OR(F36&lt;=0,E36&lt;=0),0,E36*F36)+D36</f>
        <v>0</v>
      </c>
      <c r="K36" s="71"/>
    </row>
    <row r="37" spans="1:11">
      <c r="A37" s="44"/>
      <c r="B37" s="34"/>
      <c r="C37" s="33"/>
      <c r="D37" s="62"/>
      <c r="E37" s="66"/>
      <c r="F37" s="66"/>
      <c r="G37" s="33"/>
      <c r="H37" s="66"/>
      <c r="I37" s="45"/>
      <c r="J37" s="10">
        <f t="shared" si="3"/>
        <v>0</v>
      </c>
      <c r="K37" s="71"/>
    </row>
    <row r="38" spans="1:11">
      <c r="A38" s="44"/>
      <c r="B38" s="34"/>
      <c r="C38" s="33"/>
      <c r="D38" s="62"/>
      <c r="E38" s="66"/>
      <c r="F38" s="66"/>
      <c r="G38" s="33"/>
      <c r="H38" s="66"/>
      <c r="I38" s="45"/>
      <c r="J38" s="10">
        <f t="shared" si="3"/>
        <v>0</v>
      </c>
      <c r="K38" s="71"/>
    </row>
    <row r="39" spans="1:11">
      <c r="A39" s="44"/>
      <c r="B39" s="34"/>
      <c r="C39" s="62"/>
      <c r="D39" s="62"/>
      <c r="E39" s="66"/>
      <c r="F39" s="66"/>
      <c r="G39" s="33"/>
      <c r="H39" s="66"/>
      <c r="I39" s="45"/>
      <c r="J39" s="10">
        <f t="shared" si="3"/>
        <v>0</v>
      </c>
      <c r="K39" s="71"/>
    </row>
    <row r="40" spans="1:11">
      <c r="A40" s="44"/>
      <c r="B40" s="34"/>
      <c r="C40" s="33"/>
      <c r="D40" s="62"/>
      <c r="E40" s="66"/>
      <c r="F40" s="66"/>
      <c r="G40" s="33"/>
      <c r="H40" s="66"/>
      <c r="I40" s="45"/>
      <c r="J40" s="10">
        <f t="shared" si="3"/>
        <v>0</v>
      </c>
      <c r="K40" s="71"/>
    </row>
    <row r="41" spans="1:11">
      <c r="A41" s="44"/>
      <c r="B41" s="34"/>
      <c r="C41" s="33"/>
      <c r="D41" s="62"/>
      <c r="E41" s="66"/>
      <c r="F41" s="66"/>
      <c r="G41" s="33"/>
      <c r="H41" s="66"/>
      <c r="I41" s="45"/>
      <c r="J41" s="10">
        <f t="shared" si="3"/>
        <v>0</v>
      </c>
      <c r="K41" s="71"/>
    </row>
    <row r="42" spans="1:11">
      <c r="A42" s="44"/>
      <c r="B42" s="34"/>
      <c r="C42" s="33"/>
      <c r="D42" s="62"/>
      <c r="E42" s="66"/>
      <c r="F42" s="66"/>
      <c r="G42" s="33"/>
      <c r="H42" s="66"/>
      <c r="I42" s="45"/>
      <c r="J42" s="10">
        <f t="shared" si="3"/>
        <v>0</v>
      </c>
      <c r="K42" s="71"/>
    </row>
    <row r="43" spans="1:11">
      <c r="A43" s="44"/>
      <c r="B43" s="34"/>
      <c r="C43" s="62"/>
      <c r="D43" s="62"/>
      <c r="E43" s="66"/>
      <c r="F43" s="66"/>
      <c r="G43" s="33"/>
      <c r="H43" s="66"/>
      <c r="I43" s="45"/>
      <c r="J43" s="10">
        <f t="shared" si="3"/>
        <v>0</v>
      </c>
      <c r="K43" s="71"/>
    </row>
    <row r="44" spans="1:11">
      <c r="A44" s="44"/>
      <c r="B44" s="34"/>
      <c r="C44" s="33"/>
      <c r="D44" s="62"/>
      <c r="E44" s="66"/>
      <c r="F44" s="66"/>
      <c r="G44" s="33"/>
      <c r="H44" s="66"/>
      <c r="I44" s="45"/>
      <c r="J44" s="10">
        <f t="shared" si="3"/>
        <v>0</v>
      </c>
      <c r="K44" s="71"/>
    </row>
    <row r="45" spans="1:11">
      <c r="A45" s="44"/>
      <c r="B45" s="34"/>
      <c r="C45" s="33"/>
      <c r="D45" s="62"/>
      <c r="E45" s="66"/>
      <c r="F45" s="66"/>
      <c r="G45" s="33"/>
      <c r="H45" s="66"/>
      <c r="I45" s="45"/>
      <c r="J45" s="10">
        <f t="shared" si="3"/>
        <v>0</v>
      </c>
      <c r="K45" s="71"/>
    </row>
    <row r="46" spans="1:11">
      <c r="A46" s="44"/>
      <c r="B46" s="34"/>
      <c r="C46" s="33"/>
      <c r="D46" s="62"/>
      <c r="E46" s="66"/>
      <c r="F46" s="66"/>
      <c r="G46" s="33"/>
      <c r="H46" s="66"/>
      <c r="I46" s="45"/>
      <c r="J46" s="10">
        <f t="shared" si="3"/>
        <v>0</v>
      </c>
      <c r="K46" s="71"/>
    </row>
    <row r="47" spans="1:11">
      <c r="A47" s="44"/>
      <c r="B47" s="34"/>
      <c r="C47" s="62"/>
      <c r="D47" s="62"/>
      <c r="E47" s="66"/>
      <c r="F47" s="66"/>
      <c r="G47" s="33"/>
      <c r="H47" s="66"/>
      <c r="I47" s="45"/>
      <c r="J47" s="10">
        <f t="shared" si="3"/>
        <v>0</v>
      </c>
      <c r="K47" s="71"/>
    </row>
    <row r="48" spans="1:11">
      <c r="A48" s="44"/>
      <c r="B48" s="34"/>
      <c r="C48" s="33"/>
      <c r="D48" s="62"/>
      <c r="E48" s="66"/>
      <c r="F48" s="66"/>
      <c r="G48" s="33"/>
      <c r="H48" s="66"/>
      <c r="I48" s="45"/>
      <c r="J48" s="10">
        <f t="shared" si="3"/>
        <v>0</v>
      </c>
      <c r="K48" s="71"/>
    </row>
    <row r="49" spans="1:11">
      <c r="A49" s="44"/>
      <c r="B49" s="34"/>
      <c r="C49" s="33"/>
      <c r="D49" s="62"/>
      <c r="E49" s="66"/>
      <c r="F49" s="66"/>
      <c r="G49" s="33"/>
      <c r="H49" s="66"/>
      <c r="I49" s="45"/>
      <c r="J49" s="10">
        <f t="shared" si="3"/>
        <v>0</v>
      </c>
      <c r="K49" s="71"/>
    </row>
    <row r="50" spans="1:11">
      <c r="A50" s="46"/>
      <c r="B50" s="47"/>
      <c r="C50" s="63"/>
      <c r="D50" s="62"/>
      <c r="E50" s="67"/>
      <c r="F50" s="67"/>
      <c r="G50" s="33"/>
      <c r="H50" s="67"/>
      <c r="I50" s="45"/>
      <c r="J50" s="10">
        <f t="shared" si="3"/>
        <v>0</v>
      </c>
      <c r="K50" s="71"/>
    </row>
    <row r="51" spans="1:11" ht="15.75" thickBot="1">
      <c r="A51" s="150" t="s">
        <v>3</v>
      </c>
      <c r="B51" s="151"/>
      <c r="C51" s="74"/>
      <c r="D51" s="75">
        <f>SUM(D15:D50)</f>
        <v>0</v>
      </c>
      <c r="E51" s="76">
        <f>SUM(E15:E50)</f>
        <v>0</v>
      </c>
      <c r="F51" s="75">
        <f>SUM(F15:F50)</f>
        <v>0</v>
      </c>
      <c r="G51" s="74"/>
      <c r="H51" s="74"/>
      <c r="I51" s="77"/>
      <c r="J51" s="11">
        <f>SUM(J15:J50)</f>
        <v>0</v>
      </c>
      <c r="K51" s="12">
        <f>SUM(K14:K50)</f>
        <v>0</v>
      </c>
    </row>
    <row r="52" spans="1:11" ht="15.75" thickBot="1">
      <c r="A52" s="50"/>
      <c r="B52" s="50"/>
      <c r="C52" s="50"/>
      <c r="D52" s="50"/>
      <c r="E52" s="50"/>
      <c r="F52" s="50"/>
      <c r="G52" s="50"/>
      <c r="H52" s="50"/>
      <c r="I52" s="50"/>
      <c r="J52" s="50"/>
    </row>
    <row r="53" spans="1:11" ht="15.75" thickBot="1">
      <c r="A53" s="50"/>
      <c r="B53" s="50"/>
      <c r="C53" s="51" t="s">
        <v>20</v>
      </c>
      <c r="D53" s="52" t="s">
        <v>2</v>
      </c>
      <c r="E53" s="52" t="s">
        <v>19</v>
      </c>
      <c r="F53" s="163" t="s">
        <v>11</v>
      </c>
      <c r="G53" s="164"/>
      <c r="H53" s="52" t="s">
        <v>12</v>
      </c>
      <c r="I53" s="53" t="s">
        <v>21</v>
      </c>
      <c r="J53" s="50"/>
    </row>
    <row r="54" spans="1:11">
      <c r="A54" s="50"/>
      <c r="B54" s="50"/>
      <c r="C54" s="13">
        <f>COUNTIF(B$15:B$50,F54)</f>
        <v>0</v>
      </c>
      <c r="D54" s="14">
        <f>SUMIF(B$15:B$50,F54,J$15:J$50)</f>
        <v>0</v>
      </c>
      <c r="E54" s="15">
        <f>SUMIF(B$15:B$50,F54,E$15:E$50)</f>
        <v>0</v>
      </c>
      <c r="F54" s="154" t="str">
        <f>Postes!E1</f>
        <v>Permanence</v>
      </c>
      <c r="G54" s="154"/>
      <c r="H54" s="16">
        <f>I54*24*'recap annuel'!E$27</f>
        <v>0</v>
      </c>
      <c r="I54" s="17">
        <f t="shared" ref="I54:I60" si="4">SUMIF(B$15:B$50,F54,K$15:K$50)</f>
        <v>0</v>
      </c>
      <c r="J54" s="50"/>
    </row>
    <row r="55" spans="1:11">
      <c r="A55" s="50"/>
      <c r="B55" s="50"/>
      <c r="C55" s="18">
        <f t="shared" ref="C55:C60" si="5">COUNTIF(B$15:B$50,F55)</f>
        <v>0</v>
      </c>
      <c r="D55" s="19">
        <f t="shared" ref="D55:D60" si="6">SUMIF(B$15:B$50,F55,J$15:J$50)</f>
        <v>0</v>
      </c>
      <c r="E55" s="20">
        <f t="shared" ref="E55:E60" si="7">SUMIF(B$15:B$50,F55,E$15:E$50)</f>
        <v>0</v>
      </c>
      <c r="F55" s="155" t="str">
        <f>Postes!E2</f>
        <v>Réunion</v>
      </c>
      <c r="G55" s="155"/>
      <c r="H55" s="21">
        <f>I55*24*'recap annuel'!E$27</f>
        <v>0</v>
      </c>
      <c r="I55" s="22">
        <f t="shared" si="4"/>
        <v>0</v>
      </c>
      <c r="J55" s="50"/>
    </row>
    <row r="56" spans="1:11">
      <c r="A56" s="50"/>
      <c r="B56" s="50"/>
      <c r="C56" s="18">
        <f t="shared" si="5"/>
        <v>0</v>
      </c>
      <c r="D56" s="19">
        <f t="shared" si="6"/>
        <v>0</v>
      </c>
      <c r="E56" s="20">
        <f t="shared" si="7"/>
        <v>0</v>
      </c>
      <c r="F56" s="155" t="str">
        <f>Postes!E3</f>
        <v>Représentation</v>
      </c>
      <c r="G56" s="155"/>
      <c r="H56" s="21">
        <f>I56*24*'recap annuel'!E$27</f>
        <v>0</v>
      </c>
      <c r="I56" s="22">
        <f t="shared" si="4"/>
        <v>0</v>
      </c>
      <c r="J56" s="50"/>
    </row>
    <row r="57" spans="1:11">
      <c r="A57" s="50"/>
      <c r="B57" s="50"/>
      <c r="C57" s="18">
        <f t="shared" si="5"/>
        <v>0</v>
      </c>
      <c r="D57" s="19">
        <f t="shared" si="6"/>
        <v>0</v>
      </c>
      <c r="E57" s="20">
        <f t="shared" si="7"/>
        <v>0</v>
      </c>
      <c r="F57" s="155" t="str">
        <f>Postes!E4</f>
        <v>Bureau/CA</v>
      </c>
      <c r="G57" s="155"/>
      <c r="H57" s="21">
        <f>I57*24*'recap annuel'!E$27</f>
        <v>0</v>
      </c>
      <c r="I57" s="22">
        <f t="shared" si="4"/>
        <v>0</v>
      </c>
      <c r="J57" s="50"/>
    </row>
    <row r="58" spans="1:11">
      <c r="A58" s="50"/>
      <c r="B58" s="50"/>
      <c r="C58" s="18">
        <f t="shared" si="5"/>
        <v>0</v>
      </c>
      <c r="D58" s="19">
        <f t="shared" si="6"/>
        <v>0</v>
      </c>
      <c r="E58" s="20">
        <f t="shared" si="7"/>
        <v>0</v>
      </c>
      <c r="F58" s="155" t="str">
        <f>Postes!E5</f>
        <v>Préfecture/DDCS</v>
      </c>
      <c r="G58" s="155"/>
      <c r="H58" s="21">
        <f>I58*24*'recap annuel'!E$27</f>
        <v>0</v>
      </c>
      <c r="I58" s="22">
        <f t="shared" si="4"/>
        <v>0</v>
      </c>
      <c r="J58" s="50"/>
    </row>
    <row r="59" spans="1:11">
      <c r="A59" s="50"/>
      <c r="B59" s="50"/>
      <c r="C59" s="18">
        <f t="shared" si="5"/>
        <v>0</v>
      </c>
      <c r="D59" s="19">
        <f t="shared" si="6"/>
        <v>0</v>
      </c>
      <c r="E59" s="20">
        <f t="shared" si="7"/>
        <v>0</v>
      </c>
      <c r="F59" s="155" t="str">
        <f>Postes!E6</f>
        <v>Courses</v>
      </c>
      <c r="G59" s="155"/>
      <c r="H59" s="21">
        <f>I59*24*'recap annuel'!E$27</f>
        <v>0</v>
      </c>
      <c r="I59" s="22">
        <f t="shared" si="4"/>
        <v>0</v>
      </c>
      <c r="J59" s="50"/>
    </row>
    <row r="60" spans="1:11" ht="15.75" thickBot="1">
      <c r="A60" s="50"/>
      <c r="B60" s="50"/>
      <c r="C60" s="23">
        <f t="shared" si="5"/>
        <v>0</v>
      </c>
      <c r="D60" s="24">
        <f t="shared" si="6"/>
        <v>0</v>
      </c>
      <c r="E60" s="25">
        <f t="shared" si="7"/>
        <v>0</v>
      </c>
      <c r="F60" s="162" t="str">
        <f>Postes!E7</f>
        <v>Télé Travail</v>
      </c>
      <c r="G60" s="162"/>
      <c r="H60" s="26">
        <f>I60*24*'recap annuel'!E$27</f>
        <v>0</v>
      </c>
      <c r="I60" s="27">
        <f t="shared" si="4"/>
        <v>0</v>
      </c>
      <c r="J60" s="50"/>
    </row>
    <row r="61" spans="1:11" ht="15.75" thickBot="1">
      <c r="A61" s="50"/>
      <c r="B61" s="50"/>
      <c r="C61" s="28">
        <f>SUM(C54:C60)</f>
        <v>0</v>
      </c>
      <c r="D61" s="68">
        <f>SUM(D54:D60)</f>
        <v>0</v>
      </c>
      <c r="E61" s="29">
        <f t="shared" ref="E61" si="8">SUM(E54:E60)</f>
        <v>0</v>
      </c>
      <c r="F61" s="30"/>
      <c r="G61" s="69" t="s">
        <v>13</v>
      </c>
      <c r="H61" s="31">
        <f>SUM(H54:H60)</f>
        <v>0</v>
      </c>
      <c r="I61" s="32">
        <f>SUM(I54:I60)</f>
        <v>0</v>
      </c>
      <c r="J61" s="50"/>
    </row>
    <row r="62" spans="1:11">
      <c r="A62" s="36"/>
      <c r="B62" s="36"/>
      <c r="C62" s="36"/>
      <c r="D62" s="36"/>
      <c r="E62" s="36"/>
      <c r="F62" s="36"/>
      <c r="G62" s="36"/>
      <c r="H62" s="36"/>
      <c r="I62" s="36"/>
      <c r="J62" s="35"/>
    </row>
    <row r="63" spans="1:11">
      <c r="A63" s="36"/>
      <c r="B63" s="36"/>
      <c r="C63" s="36"/>
      <c r="D63" s="36"/>
      <c r="E63" s="36"/>
      <c r="F63" s="36"/>
      <c r="G63" s="36"/>
      <c r="H63" s="36"/>
      <c r="I63" s="36"/>
      <c r="J63" s="35"/>
    </row>
    <row r="64" spans="1:11">
      <c r="A64" s="36"/>
      <c r="B64" s="36"/>
      <c r="C64" s="36"/>
      <c r="D64" s="36"/>
      <c r="E64" s="36"/>
      <c r="F64" s="36"/>
      <c r="G64" s="36"/>
      <c r="H64" s="36"/>
      <c r="I64" s="36"/>
      <c r="J64" s="35"/>
    </row>
    <row r="65" spans="1:10">
      <c r="A65" s="36"/>
      <c r="B65" s="36"/>
      <c r="C65" s="36"/>
      <c r="D65" s="36"/>
      <c r="E65" s="36"/>
      <c r="F65" s="36"/>
      <c r="G65" s="36"/>
      <c r="H65" s="36"/>
      <c r="I65" s="36"/>
      <c r="J65" s="35"/>
    </row>
    <row r="66" spans="1:10">
      <c r="A66" s="36"/>
      <c r="B66" s="36"/>
      <c r="C66" s="36"/>
      <c r="D66" s="36"/>
      <c r="E66" s="36"/>
      <c r="F66" s="36"/>
      <c r="G66" s="36"/>
      <c r="H66" s="36"/>
      <c r="I66" s="36"/>
      <c r="J66" s="35"/>
    </row>
    <row r="67" spans="1:10">
      <c r="A67" s="36"/>
      <c r="B67" s="36"/>
      <c r="C67" s="36"/>
      <c r="D67" s="36"/>
      <c r="E67" s="36"/>
      <c r="F67" s="36"/>
      <c r="G67" s="36"/>
      <c r="H67" s="36"/>
      <c r="I67" s="36"/>
      <c r="J67" s="35"/>
    </row>
    <row r="68" spans="1:10">
      <c r="A68" s="36"/>
      <c r="B68" s="36"/>
      <c r="C68" s="36"/>
      <c r="D68" s="36"/>
      <c r="E68" s="36"/>
      <c r="F68" s="36"/>
      <c r="G68" s="36"/>
      <c r="H68" s="36"/>
      <c r="I68" s="36"/>
      <c r="J68" s="35"/>
    </row>
    <row r="69" spans="1:10">
      <c r="A69" s="36"/>
      <c r="B69" s="36"/>
      <c r="C69" s="36"/>
      <c r="D69" s="36"/>
      <c r="E69" s="36"/>
      <c r="F69" s="36"/>
      <c r="G69" s="36"/>
      <c r="H69" s="36"/>
      <c r="I69" s="36"/>
      <c r="J69" s="35"/>
    </row>
    <row r="70" spans="1:10">
      <c r="A70" s="35"/>
      <c r="B70" s="35"/>
      <c r="C70" s="35"/>
      <c r="D70" s="35"/>
      <c r="E70" s="35"/>
      <c r="F70" s="35"/>
      <c r="G70" s="35"/>
      <c r="H70" s="35"/>
      <c r="I70" s="35"/>
      <c r="J70" s="35"/>
    </row>
  </sheetData>
  <sheetProtection algorithmName="SHA-512" hashValue="MUFDHzZkVTcmmXQGzsse9fP0DpsQaEinaD8kVi7tWGP8BfOhMmL1xfN1cJXFoTkk5F1LTBeqjE+xeHiNQnxHYg==" saltValue="X7aSPFR6FrCciAmVuLuMVQ==" spinCount="100000" sheet="1" formatCells="0" selectLockedCells="1"/>
  <mergeCells count="18">
    <mergeCell ref="F60:G60"/>
    <mergeCell ref="F53:G53"/>
    <mergeCell ref="A8:K8"/>
    <mergeCell ref="F54:G54"/>
    <mergeCell ref="F55:G55"/>
    <mergeCell ref="F56:G56"/>
    <mergeCell ref="F57:G57"/>
    <mergeCell ref="F58:G58"/>
    <mergeCell ref="F59:G59"/>
    <mergeCell ref="A12:B12"/>
    <mergeCell ref="C12:F12"/>
    <mergeCell ref="H12:I12"/>
    <mergeCell ref="A51:B51"/>
    <mergeCell ref="D2:H2"/>
    <mergeCell ref="D3:H3"/>
    <mergeCell ref="D4:H4"/>
    <mergeCell ref="D6:H6"/>
    <mergeCell ref="A10:K10"/>
  </mergeCells>
  <conditionalFormatting sqref="I15:I22">
    <cfRule type="cellIs" dxfId="759" priority="293" operator="equal">
      <formula>"Santé"</formula>
    </cfRule>
    <cfRule type="cellIs" dxfId="758" priority="294" operator="equal">
      <formula>"Education et citoyenneté"</formula>
    </cfRule>
    <cfRule type="cellIs" dxfId="757" priority="295" operator="equal">
      <formula>"Politiques publiques"</formula>
    </cfRule>
    <cfRule type="cellIs" dxfId="756" priority="296" operator="equal">
      <formula>"Professionnalisation"</formula>
    </cfRule>
  </conditionalFormatting>
  <conditionalFormatting sqref="I23:I50">
    <cfRule type="cellIs" dxfId="755" priority="147" operator="equal">
      <formula>"Santé"</formula>
    </cfRule>
    <cfRule type="cellIs" dxfId="754" priority="148" operator="equal">
      <formula>"Education et citoyenneté"</formula>
    </cfRule>
    <cfRule type="cellIs" dxfId="753" priority="149" operator="equal">
      <formula>"Politiques publiques"</formula>
    </cfRule>
    <cfRule type="cellIs" dxfId="752" priority="150" operator="equal">
      <formula>"Professionnalisation"</formula>
    </cfRule>
  </conditionalFormatting>
  <conditionalFormatting sqref="E15">
    <cfRule type="expression" dxfId="751" priority="144">
      <formula>($C$15="SNCF")+($C$15="RATP")+($C$15="Autre")</formula>
    </cfRule>
  </conditionalFormatting>
  <conditionalFormatting sqref="E16">
    <cfRule type="expression" dxfId="750" priority="143">
      <formula>($C$16="SNCF")+($C$16="RATP")+($C$16="AUTRE")</formula>
    </cfRule>
  </conditionalFormatting>
  <conditionalFormatting sqref="E17">
    <cfRule type="expression" dxfId="749" priority="142">
      <formula>($C$17="SNCF")+($C$17="RATP")+($C$17="Autre")</formula>
    </cfRule>
  </conditionalFormatting>
  <conditionalFormatting sqref="E18">
    <cfRule type="expression" dxfId="748" priority="141">
      <formula>($C$18="SNCF")+($C$18="RATP")+($C$18="Autre")</formula>
    </cfRule>
  </conditionalFormatting>
  <conditionalFormatting sqref="E19">
    <cfRule type="expression" dxfId="747" priority="140">
      <formula>($C$19="SNCF")+($C$19="RATP")+($C$19="Autre")</formula>
    </cfRule>
  </conditionalFormatting>
  <conditionalFormatting sqref="E20">
    <cfRule type="expression" dxfId="746" priority="139">
      <formula>($C$20="SNCF")+($C$20="RATP")+($C$20="Autre")</formula>
    </cfRule>
  </conditionalFormatting>
  <conditionalFormatting sqref="E21">
    <cfRule type="expression" dxfId="745" priority="138">
      <formula>($C$21="SNCF")+($C$21="RATP")+($C$21="Autre")</formula>
    </cfRule>
  </conditionalFormatting>
  <conditionalFormatting sqref="E22">
    <cfRule type="expression" dxfId="744" priority="137">
      <formula>($C$22="SNCF")+($C$22="RATP")+($C$22="Autre")</formula>
    </cfRule>
  </conditionalFormatting>
  <conditionalFormatting sqref="E23">
    <cfRule type="expression" dxfId="743" priority="136">
      <formula>($C$23="SNCF")+($C$23="RATP")+($C$23="Autre")</formula>
    </cfRule>
  </conditionalFormatting>
  <conditionalFormatting sqref="E24">
    <cfRule type="expression" dxfId="742" priority="135">
      <formula>($C$24="SNCF")+($C$24="RATP")+($C$24="Autre")</formula>
    </cfRule>
  </conditionalFormatting>
  <conditionalFormatting sqref="E25">
    <cfRule type="expression" dxfId="741" priority="134">
      <formula>($C$25="SNCF")+($C$25="RATP")+($C$25="Autre")</formula>
    </cfRule>
  </conditionalFormatting>
  <conditionalFormatting sqref="E26">
    <cfRule type="expression" dxfId="740" priority="133">
      <formula>($C$26="SNCF")+($C$26="RATP")+($C$26="Autre")</formula>
    </cfRule>
  </conditionalFormatting>
  <conditionalFormatting sqref="E27">
    <cfRule type="expression" dxfId="739" priority="132">
      <formula>($C$27="SNCF")+($C$27="RATP")+($C$27="Autre")</formula>
    </cfRule>
  </conditionalFormatting>
  <conditionalFormatting sqref="E28">
    <cfRule type="expression" dxfId="738" priority="131">
      <formula>($C$28="SNCF")+($C$28="RATP")+($C$28="Autre")</formula>
    </cfRule>
  </conditionalFormatting>
  <conditionalFormatting sqref="E29">
    <cfRule type="expression" dxfId="737" priority="130">
      <formula>($C$29="SNCF")+($C$29="RATP")+($C$29="Autre")</formula>
    </cfRule>
  </conditionalFormatting>
  <conditionalFormatting sqref="E30">
    <cfRule type="expression" dxfId="736" priority="129">
      <formula>($C$30="SNCF")+($C$30="RATP")+($C$30="Autre")</formula>
    </cfRule>
  </conditionalFormatting>
  <conditionalFormatting sqref="E31">
    <cfRule type="expression" dxfId="735" priority="128">
      <formula>($C$31="SNCF")+($C$31="RATP")+($C$31="Autre")</formula>
    </cfRule>
  </conditionalFormatting>
  <conditionalFormatting sqref="E32">
    <cfRule type="expression" dxfId="734" priority="127">
      <formula>($C$32="SNCF")+($C$32="RATP")+($C$32="Autre")</formula>
    </cfRule>
  </conditionalFormatting>
  <conditionalFormatting sqref="E33">
    <cfRule type="expression" dxfId="733" priority="126">
      <formula>($C$33="SNCF")+($C$33="RATP")+($C$33="Autre")</formula>
    </cfRule>
  </conditionalFormatting>
  <conditionalFormatting sqref="E34">
    <cfRule type="expression" dxfId="732" priority="125">
      <formula>($C$34="SNCF")+($C$34="RATP")+($C$34="Autre")</formula>
    </cfRule>
  </conditionalFormatting>
  <conditionalFormatting sqref="E35">
    <cfRule type="expression" dxfId="731" priority="124">
      <formula>($C$35="SNCF")+($C$35="RATP")+($C$35="Autre")</formula>
    </cfRule>
  </conditionalFormatting>
  <conditionalFormatting sqref="E36">
    <cfRule type="expression" dxfId="730" priority="123">
      <formula>($C$36="SNCF")+($C$36="RATP")+($C$36="Autre")</formula>
    </cfRule>
  </conditionalFormatting>
  <conditionalFormatting sqref="E37">
    <cfRule type="expression" dxfId="729" priority="122">
      <formula>($C$37="SNCF")+($C$37="RATP")+($C$37="Autre")</formula>
    </cfRule>
  </conditionalFormatting>
  <conditionalFormatting sqref="E38">
    <cfRule type="expression" dxfId="728" priority="121">
      <formula>($C$38="SNCF")+($C$38="RATP")+($C$38="Autre")</formula>
    </cfRule>
  </conditionalFormatting>
  <conditionalFormatting sqref="E39">
    <cfRule type="expression" dxfId="727" priority="120">
      <formula>($C$39="SNCF")+($C$39="RATP")+($C$39="Autre")</formula>
    </cfRule>
  </conditionalFormatting>
  <conditionalFormatting sqref="E40">
    <cfRule type="expression" dxfId="726" priority="119">
      <formula>($C$40="SNCF")+($C$40="RATP")+($C$40="Autre")</formula>
    </cfRule>
  </conditionalFormatting>
  <conditionalFormatting sqref="E41">
    <cfRule type="expression" dxfId="725" priority="118">
      <formula>($C$41="SNCF")+($C$41="RATP")+($C$41="Autre")</formula>
    </cfRule>
  </conditionalFormatting>
  <conditionalFormatting sqref="E42">
    <cfRule type="expression" dxfId="724" priority="117">
      <formula>($C$42="SNCF")+($C$42="RATP")+($C$42="Autre")</formula>
    </cfRule>
  </conditionalFormatting>
  <conditionalFormatting sqref="E43">
    <cfRule type="expression" dxfId="723" priority="116">
      <formula>($C$43="SNCF")+($C$43="RATP")+($C$43="Autre")</formula>
    </cfRule>
  </conditionalFormatting>
  <conditionalFormatting sqref="E44">
    <cfRule type="expression" dxfId="722" priority="115">
      <formula>($C$44="SNCF")+($C$44="RATP")+($C$44="Autre")</formula>
    </cfRule>
  </conditionalFormatting>
  <conditionalFormatting sqref="E45">
    <cfRule type="expression" dxfId="721" priority="114">
      <formula>($C$45="SNCF")+($C$45="RATP")+($C$45="Autre")</formula>
    </cfRule>
  </conditionalFormatting>
  <conditionalFormatting sqref="E46">
    <cfRule type="expression" dxfId="720" priority="113">
      <formula>($C$46="SNCF")+($C$46="RATP")+($C$46="Autre")</formula>
    </cfRule>
  </conditionalFormatting>
  <conditionalFormatting sqref="E47">
    <cfRule type="expression" dxfId="719" priority="112">
      <formula>($C$47="SNCF")+($C$47="RATP")+($C$47="Autre")</formula>
    </cfRule>
  </conditionalFormatting>
  <conditionalFormatting sqref="E48">
    <cfRule type="expression" dxfId="718" priority="111">
      <formula>($C$48="SNCF")+($C$48="RATP")+($C$48="Autre")</formula>
    </cfRule>
  </conditionalFormatting>
  <conditionalFormatting sqref="E49">
    <cfRule type="expression" dxfId="717" priority="110">
      <formula>($C$49="SNCF")+($C$49="RATP")+($C$49="Autre")</formula>
    </cfRule>
  </conditionalFormatting>
  <conditionalFormatting sqref="E50">
    <cfRule type="expression" dxfId="716" priority="109">
      <formula>($C$50="SNCF")+($C$50="RATP")+($C$50="Autre")</formula>
    </cfRule>
  </conditionalFormatting>
  <conditionalFormatting sqref="D15">
    <cfRule type="expression" dxfId="715" priority="108">
      <formula>(C15="Vélo")+(C15="Moto")+(C15="Voiture")+(C15="Impôts_Auto")+(C15="Impôts_Moto")</formula>
    </cfRule>
  </conditionalFormatting>
  <conditionalFormatting sqref="D16">
    <cfRule type="expression" dxfId="714" priority="107">
      <formula>(C16="Vélo")+(C16="Moto")+(C16="Voiture")+(C16="Impôts_Auto")+(C16="Impôts_Moto")</formula>
    </cfRule>
  </conditionalFormatting>
  <conditionalFormatting sqref="D17">
    <cfRule type="expression" dxfId="713" priority="106">
      <formula>(C17="Vélo")+(C17="Moto")+(C17="Voiture")+(C17="Impôts_Auto")+(C17="Impôts_Moto")</formula>
    </cfRule>
  </conditionalFormatting>
  <conditionalFormatting sqref="D18">
    <cfRule type="expression" dxfId="712" priority="105">
      <formula>(C18="Vélo")+(C18="Moto")+(C18="Voiture")+(C18="Impôts_Auto")+(C18="Impôts_Moto")</formula>
    </cfRule>
  </conditionalFormatting>
  <conditionalFormatting sqref="D19">
    <cfRule type="expression" dxfId="711" priority="104">
      <formula>(C19="Vélo")+(C19="Moto")+(C19="Voiture")+(C19="Impôts_Auto")+(C19="Impôts_Moto")</formula>
    </cfRule>
  </conditionalFormatting>
  <conditionalFormatting sqref="D20">
    <cfRule type="expression" dxfId="710" priority="103">
      <formula>(C20="Vélo")+(C20="Moto")+(C20="Voiture")+(C20="Impôts_Auto")+(C20="Impôts_Moto")</formula>
    </cfRule>
  </conditionalFormatting>
  <conditionalFormatting sqref="D21">
    <cfRule type="expression" dxfId="709" priority="102">
      <formula>(C21="Vélo")+(C21="Moto")+(C21="Voiture")+(C21="Impôts_Auto")+(C21="Impôts_Moto")</formula>
    </cfRule>
  </conditionalFormatting>
  <conditionalFormatting sqref="D22">
    <cfRule type="expression" dxfId="708" priority="101">
      <formula>(C22="Vélo")+(C22="Moto")+(C22="Voiture")+(C22="Impôts_Auto")+(C22="Impôts_Moto")</formula>
    </cfRule>
  </conditionalFormatting>
  <conditionalFormatting sqref="D23">
    <cfRule type="expression" dxfId="707" priority="100">
      <formula>(C23="Vélo")+(C23="Moto")+(C23="Voiture")+(C23="Impôts_Auto")+(C23="Impôts_Moto")</formula>
    </cfRule>
  </conditionalFormatting>
  <conditionalFormatting sqref="D24">
    <cfRule type="expression" dxfId="706" priority="99">
      <formula>(C24="Vélo")+(C24="Moto")+(C24="Voiture")+(C24="Impôts_Auto")+(C24="Impôts_Moto")</formula>
    </cfRule>
  </conditionalFormatting>
  <conditionalFormatting sqref="D25">
    <cfRule type="expression" dxfId="705" priority="98">
      <formula>(C25="Vélo")+(C25="Moto")+(C25="Voiture")+(C25="Impôts_Auto")+(C25="Impôts_Moto")</formula>
    </cfRule>
  </conditionalFormatting>
  <conditionalFormatting sqref="D26">
    <cfRule type="expression" dxfId="704" priority="97">
      <formula>(C26="Vélo")+(C26="Moto")+(C26="Voiture")+(C26="Impôts_Auto")+(C26="Impôts_Moto")</formula>
    </cfRule>
  </conditionalFormatting>
  <conditionalFormatting sqref="D27">
    <cfRule type="expression" dxfId="703" priority="96">
      <formula>(C27="Vélo")+(C27="Moto")+(C27="Voiture")+(C27="Impôts_Auto")+(C27="Impôts_Moto")</formula>
    </cfRule>
  </conditionalFormatting>
  <conditionalFormatting sqref="D28">
    <cfRule type="expression" dxfId="702" priority="95">
      <formula>(C28="Vélo")+(C28="Moto")+(C28="Voiture")+(C28="Impôts_Auto")+(C28="Impôts_Moto")</formula>
    </cfRule>
  </conditionalFormatting>
  <conditionalFormatting sqref="D29">
    <cfRule type="expression" dxfId="701" priority="94">
      <formula>(C29="Vélo")+(C29="Moto")+(C29="Voiture")+(C29="Impôts_Auto")+(C29="Impôts_Moto")</formula>
    </cfRule>
  </conditionalFormatting>
  <conditionalFormatting sqref="D30">
    <cfRule type="expression" dxfId="700" priority="93">
      <formula>(C30="Vélo")+(C30="Moto")+(C30="Voiture")+(C30="Impôts_Auto")+(C30="Impôts_Moto")</formula>
    </cfRule>
  </conditionalFormatting>
  <conditionalFormatting sqref="D31">
    <cfRule type="expression" dxfId="699" priority="92">
      <formula>(C31="Vélo")+(C31="Moto")+(C31="Voiture")+(C31="Impôts_Auto")+(C31="Impôts_Moto")</formula>
    </cfRule>
  </conditionalFormatting>
  <conditionalFormatting sqref="D32">
    <cfRule type="expression" dxfId="698" priority="91">
      <formula>(C32="Vélo")+(C32="Moto")+(C32="Voiture")+(C32="Impôts_Auto")+(C32="Impôts_Moto")</formula>
    </cfRule>
  </conditionalFormatting>
  <conditionalFormatting sqref="D33">
    <cfRule type="expression" dxfId="697" priority="90">
      <formula>(C33="Vélo")+(C33="Moto")+(C33="Voiture")+(C33="Impôts_Auto")+(C33="Impôts_Moto")</formula>
    </cfRule>
  </conditionalFormatting>
  <conditionalFormatting sqref="D34">
    <cfRule type="expression" dxfId="696" priority="89">
      <formula>(C34="Vélo")+(C34="Moto")+(C34="Voiture")+(C34="Impôts_Auto")+(C34="Impôts_Moto")</formula>
    </cfRule>
  </conditionalFormatting>
  <conditionalFormatting sqref="D35">
    <cfRule type="expression" dxfId="695" priority="88">
      <formula>(C35="Vélo")+(C35="Moto")+(C35="Voiture")+(C35="Impôts_Auto")+(C35="Impôts_Moto")</formula>
    </cfRule>
  </conditionalFormatting>
  <conditionalFormatting sqref="D36">
    <cfRule type="expression" dxfId="694" priority="87">
      <formula>(C36="Vélo")+(C36="Moto")+(C36="Voiture")+(C36="Impôts_Auto")+(C36="Impôts_Moto")</formula>
    </cfRule>
  </conditionalFormatting>
  <conditionalFormatting sqref="D37">
    <cfRule type="expression" dxfId="693" priority="86">
      <formula>(C37="Vélo")+(C37="Moto")+(C37="Voiture")+(C37="Impôts_Auto")+(C37="Impôts_Moto")</formula>
    </cfRule>
  </conditionalFormatting>
  <conditionalFormatting sqref="D38">
    <cfRule type="expression" dxfId="692" priority="85">
      <formula>(C38="Vélo")+(C38="Moto")+(C38="Voiture")+(C38="Impôts_Auto")+(C38="Impôts_Moto")</formula>
    </cfRule>
  </conditionalFormatting>
  <conditionalFormatting sqref="D39">
    <cfRule type="expression" dxfId="691" priority="84">
      <formula>(C39="Vélo")+(C39="Moto")+(C39="Voiture")+(C39="Impôts_Auto")+(C39="Impôts_Moto")</formula>
    </cfRule>
  </conditionalFormatting>
  <conditionalFormatting sqref="D40">
    <cfRule type="expression" dxfId="690" priority="83">
      <formula>(C40="Vélo")+(C40="Moto")+(C40="Voiture")+(C40="Impôts_Auto")+(C40="Impôts_Moto")</formula>
    </cfRule>
  </conditionalFormatting>
  <conditionalFormatting sqref="D41">
    <cfRule type="expression" dxfId="689" priority="82">
      <formula>(C41="Vélo")+(C41="Moto")+(C41="Voiture")+(C41="Impôts_Auto")+(C41="Impôts_Moto")</formula>
    </cfRule>
  </conditionalFormatting>
  <conditionalFormatting sqref="D42">
    <cfRule type="expression" dxfId="688" priority="81">
      <formula>(C42="Vélo")+(C42="Moto")+(C42="Voiture")+(C42="Impôts_Auto")+(C42="Impôts_Moto")</formula>
    </cfRule>
  </conditionalFormatting>
  <conditionalFormatting sqref="D43">
    <cfRule type="expression" dxfId="687" priority="80">
      <formula>(C43="Vélo")+(C43="Moto")+(C43="Voiture")+(C43="Impôts_Auto")+(C43="Impôts_Moto")</formula>
    </cfRule>
  </conditionalFormatting>
  <conditionalFormatting sqref="D44">
    <cfRule type="expression" dxfId="686" priority="79">
      <formula>(C44="Vélo")+(C44="Moto")+(C44="Voiture")+(C44="Impôts_Auto")+(C44="Impôts_Moto")</formula>
    </cfRule>
  </conditionalFormatting>
  <conditionalFormatting sqref="D45">
    <cfRule type="expression" dxfId="685" priority="78">
      <formula>(C45="Vélo")+(C45="Moto")+(C45="Voiture")+(C45="Impôts_Auto")+(C45="Impôts_Moto")</formula>
    </cfRule>
  </conditionalFormatting>
  <conditionalFormatting sqref="D46">
    <cfRule type="expression" dxfId="684" priority="77">
      <formula>(C46="Vélo")+(C46="Moto")+(C46="Voiture")+(C46="Impôts_Auto")+(C46="Impôts_Moto")</formula>
    </cfRule>
  </conditionalFormatting>
  <conditionalFormatting sqref="D47">
    <cfRule type="expression" dxfId="683" priority="76">
      <formula>(C47="Vélo")+(C47="Moto")+(C47="Voiture")+(C47="Impôts_Auto")+(C47="Impôts_Moto")</formula>
    </cfRule>
  </conditionalFormatting>
  <conditionalFormatting sqref="D48">
    <cfRule type="expression" dxfId="682" priority="75">
      <formula>(C48="Vélo")+(C48="Moto")+(C48="Voiture")+(C48="Impôts_Auto")+(C48="Impôts_Moto")</formula>
    </cfRule>
  </conditionalFormatting>
  <conditionalFormatting sqref="D49">
    <cfRule type="expression" dxfId="681" priority="74">
      <formula>(C49="Vélo")+(C49="Moto")+(C49="Voiture")+(C49="Impôts_Auto")+(C49="Impôts_Moto")</formula>
    </cfRule>
  </conditionalFormatting>
  <conditionalFormatting sqref="D50">
    <cfRule type="expression" dxfId="680" priority="73">
      <formula>(C50="Vélo")+(C50="Moto")+(C50="Voiture")+(C50="Impôts_Auto")+(C50="Impôts_Moto")</formula>
    </cfRule>
  </conditionalFormatting>
  <conditionalFormatting sqref="F15">
    <cfRule type="expression" dxfId="679" priority="72">
      <formula>($C$15="SNCF")+($C$15="RATP")+($C$15="Autre")</formula>
    </cfRule>
  </conditionalFormatting>
  <conditionalFormatting sqref="F16">
    <cfRule type="expression" dxfId="678" priority="71">
      <formula>($C$16="SNCF")+($C$16="RATP")+($C$16="AUTRE")</formula>
    </cfRule>
  </conditionalFormatting>
  <conditionalFormatting sqref="F17">
    <cfRule type="expression" dxfId="677" priority="70">
      <formula>($C$17="SNCF")+($C$17="RATP")+($C$17="Autre")</formula>
    </cfRule>
  </conditionalFormatting>
  <conditionalFormatting sqref="F18">
    <cfRule type="expression" dxfId="676" priority="69">
      <formula>($C$18="SNCF")+($C$18="RATP")+($C$18="Autre")</formula>
    </cfRule>
  </conditionalFormatting>
  <conditionalFormatting sqref="F19">
    <cfRule type="expression" dxfId="675" priority="68">
      <formula>($C$19="SNCF")+($C$19="RATP")+($C$19="Autre")</formula>
    </cfRule>
  </conditionalFormatting>
  <conditionalFormatting sqref="F20">
    <cfRule type="expression" dxfId="674" priority="67">
      <formula>($C$20="SNCF")+($C$20="RATP")+($C$20="Autre")</formula>
    </cfRule>
  </conditionalFormatting>
  <conditionalFormatting sqref="F21">
    <cfRule type="expression" dxfId="673" priority="66">
      <formula>($C$21="SNCF")+($C$21="RATP")+($C$21="Autre")</formula>
    </cfRule>
  </conditionalFormatting>
  <conditionalFormatting sqref="F22">
    <cfRule type="expression" dxfId="672" priority="65">
      <formula>($C$22="SNCF")+($C$22="RATP")+($C$22="Autre")</formula>
    </cfRule>
  </conditionalFormatting>
  <conditionalFormatting sqref="F23">
    <cfRule type="expression" dxfId="671" priority="64">
      <formula>($C$23="SNCF")+($C$23="RATP")+($C$23="Autre")</formula>
    </cfRule>
  </conditionalFormatting>
  <conditionalFormatting sqref="F24">
    <cfRule type="expression" dxfId="670" priority="63">
      <formula>($C$24="SNCF")+($C$24="RATP")+($C$24="Autre")</formula>
    </cfRule>
  </conditionalFormatting>
  <conditionalFormatting sqref="F25">
    <cfRule type="expression" dxfId="669" priority="62">
      <formula>($C$25="SNCF")+($C$25="RATP")+($C$25="Autre")</formula>
    </cfRule>
  </conditionalFormatting>
  <conditionalFormatting sqref="F26">
    <cfRule type="expression" dxfId="668" priority="61">
      <formula>($C$26="SNCF")+($C$26="RATP")+($C$26="Autre")</formula>
    </cfRule>
  </conditionalFormatting>
  <conditionalFormatting sqref="F27">
    <cfRule type="expression" dxfId="667" priority="60">
      <formula>($C$27="SNCF")+($C$27="RATP")+($C$27="Autre")</formula>
    </cfRule>
  </conditionalFormatting>
  <conditionalFormatting sqref="F28">
    <cfRule type="expression" dxfId="666" priority="59">
      <formula>($C$28="SNCF")+($C$28="RATP")+($C$28="Autre")</formula>
    </cfRule>
  </conditionalFormatting>
  <conditionalFormatting sqref="F29">
    <cfRule type="expression" dxfId="665" priority="58">
      <formula>($C$29="SNCF")+($C$29="RATP")+($C$29="Autre")</formula>
    </cfRule>
  </conditionalFormatting>
  <conditionalFormatting sqref="F30">
    <cfRule type="expression" dxfId="664" priority="57">
      <formula>($C$30="SNCF")+($C$30="RATP")+($C$30="Autre")</formula>
    </cfRule>
  </conditionalFormatting>
  <conditionalFormatting sqref="F31">
    <cfRule type="expression" dxfId="663" priority="56">
      <formula>($C$31="SNCF")+($C$31="RATP")+($C$31="Autre")</formula>
    </cfRule>
  </conditionalFormatting>
  <conditionalFormatting sqref="F32">
    <cfRule type="expression" dxfId="662" priority="55">
      <formula>($C$32="SNCF")+($C$32="RATP")+($C$32="Autre")</formula>
    </cfRule>
  </conditionalFormatting>
  <conditionalFormatting sqref="F33">
    <cfRule type="expression" dxfId="661" priority="54">
      <formula>($C$33="SNCF")+($C$33="RATP")+($C$33="Autre")</formula>
    </cfRule>
  </conditionalFormatting>
  <conditionalFormatting sqref="F34">
    <cfRule type="expression" dxfId="660" priority="53">
      <formula>($C$34="SNCF")+($C$34="RATP")+($C$34="Autre")</formula>
    </cfRule>
  </conditionalFormatting>
  <conditionalFormatting sqref="F35">
    <cfRule type="expression" dxfId="659" priority="52">
      <formula>($C$35="SNCF")+($C$35="RATP")+($C$35="Autre")</formula>
    </cfRule>
  </conditionalFormatting>
  <conditionalFormatting sqref="F36">
    <cfRule type="expression" dxfId="658" priority="51">
      <formula>($C$36="SNCF")+($C$36="RATP")+($C$36="Autre")</formula>
    </cfRule>
  </conditionalFormatting>
  <conditionalFormatting sqref="F37">
    <cfRule type="expression" dxfId="657" priority="50">
      <formula>($C$37="SNCF")+($C$37="RATP")+($C$37="Autre")</formula>
    </cfRule>
  </conditionalFormatting>
  <conditionalFormatting sqref="F38">
    <cfRule type="expression" dxfId="656" priority="49">
      <formula>($C$38="SNCF")+($C$38="RATP")+($C$38="Autre")</formula>
    </cfRule>
  </conditionalFormatting>
  <conditionalFormatting sqref="F39">
    <cfRule type="expression" dxfId="655" priority="48">
      <formula>($C$39="SNCF")+($C$39="RATP")+($C$39="Autre")</formula>
    </cfRule>
  </conditionalFormatting>
  <conditionalFormatting sqref="F40">
    <cfRule type="expression" dxfId="654" priority="47">
      <formula>($C$40="SNCF")+($C$40="RATP")+($C$40="Autre")</formula>
    </cfRule>
  </conditionalFormatting>
  <conditionalFormatting sqref="F41">
    <cfRule type="expression" dxfId="653" priority="46">
      <formula>($C$41="SNCF")+($C$41="RATP")+($C$41="Autre")</formula>
    </cfRule>
  </conditionalFormatting>
  <conditionalFormatting sqref="F42">
    <cfRule type="expression" dxfId="652" priority="45">
      <formula>($C$42="SNCF")+($C$42="RATP")+($C$42="Autre")</formula>
    </cfRule>
  </conditionalFormatting>
  <conditionalFormatting sqref="F43">
    <cfRule type="expression" dxfId="651" priority="44">
      <formula>($C$43="SNCF")+($C$43="RATP")+($C$43="Autre")</formula>
    </cfRule>
  </conditionalFormatting>
  <conditionalFormatting sqref="F44">
    <cfRule type="expression" dxfId="650" priority="43">
      <formula>($C$44="SNCF")+($C$44="RATP")+($C$44="Autre")</formula>
    </cfRule>
  </conditionalFormatting>
  <conditionalFormatting sqref="F45">
    <cfRule type="expression" dxfId="649" priority="42">
      <formula>($C$45="SNCF")+($C$45="RATP")+($C$45="Autre")</formula>
    </cfRule>
  </conditionalFormatting>
  <conditionalFormatting sqref="F46">
    <cfRule type="expression" dxfId="648" priority="41">
      <formula>($C$46="SNCF")+($C$46="RATP")+($C$46="Autre")</formula>
    </cfRule>
  </conditionalFormatting>
  <conditionalFormatting sqref="F47">
    <cfRule type="expression" dxfId="647" priority="40">
      <formula>($C$47="SNCF")+($C$47="RATP")+($C$47="Autre")</formula>
    </cfRule>
  </conditionalFormatting>
  <conditionalFormatting sqref="F48">
    <cfRule type="expression" dxfId="646" priority="39">
      <formula>($C$48="SNCF")+($C$48="RATP")+($C$48="Autre")</formula>
    </cfRule>
  </conditionalFormatting>
  <conditionalFormatting sqref="F49">
    <cfRule type="expression" dxfId="645" priority="38">
      <formula>($C$49="SNCF")+($C$49="RATP")+($C$49="Autre")</formula>
    </cfRule>
  </conditionalFormatting>
  <conditionalFormatting sqref="F50">
    <cfRule type="expression" dxfId="644" priority="37">
      <formula>($C$50="SNCF")+($C$50="RATP")+($C$50="Autre")</formula>
    </cfRule>
  </conditionalFormatting>
  <conditionalFormatting sqref="H15">
    <cfRule type="expression" dxfId="643" priority="36">
      <formula>($C$15="SNCF")+($C$15="RATP")+($C$15="Autre")</formula>
    </cfRule>
  </conditionalFormatting>
  <conditionalFormatting sqref="H16">
    <cfRule type="expression" dxfId="642" priority="35">
      <formula>($C$16="SNCF")+($C$16="RATP")+($C$16="AUTRE")</formula>
    </cfRule>
  </conditionalFormatting>
  <conditionalFormatting sqref="H17">
    <cfRule type="expression" dxfId="641" priority="34">
      <formula>($C$17="SNCF")+($C$17="RATP")+($C$17="Autre")</formula>
    </cfRule>
  </conditionalFormatting>
  <conditionalFormatting sqref="H18">
    <cfRule type="expression" dxfId="640" priority="33">
      <formula>($C$18="SNCF")+($C$18="RATP")+($C$18="Autre")</formula>
    </cfRule>
  </conditionalFormatting>
  <conditionalFormatting sqref="H19">
    <cfRule type="expression" dxfId="639" priority="32">
      <formula>($C$19="SNCF")+($C$19="RATP")+($C$19="Autre")</formula>
    </cfRule>
  </conditionalFormatting>
  <conditionalFormatting sqref="H20">
    <cfRule type="expression" dxfId="638" priority="31">
      <formula>($C$20="SNCF")+($C$20="RATP")+($C$20="Autre")</formula>
    </cfRule>
  </conditionalFormatting>
  <conditionalFormatting sqref="H21">
    <cfRule type="expression" dxfId="637" priority="30">
      <formula>($C$21="SNCF")+($C$21="RATP")+($C$21="Autre")</formula>
    </cfRule>
  </conditionalFormatting>
  <conditionalFormatting sqref="H22">
    <cfRule type="expression" dxfId="636" priority="29">
      <formula>($C$22="SNCF")+($C$22="RATP")+($C$22="Autre")</formula>
    </cfRule>
  </conditionalFormatting>
  <conditionalFormatting sqref="H23">
    <cfRule type="expression" dxfId="635" priority="28">
      <formula>($C$23="SNCF")+($C$23="RATP")+($C$23="Autre")</formula>
    </cfRule>
  </conditionalFormatting>
  <conditionalFormatting sqref="H24">
    <cfRule type="expression" dxfId="634" priority="27">
      <formula>($C$24="SNCF")+($C$24="RATP")+($C$24="Autre")</formula>
    </cfRule>
  </conditionalFormatting>
  <conditionalFormatting sqref="H25">
    <cfRule type="expression" dxfId="633" priority="26">
      <formula>($C$25="SNCF")+($C$25="RATP")+($C$25="Autre")</formula>
    </cfRule>
  </conditionalFormatting>
  <conditionalFormatting sqref="H26">
    <cfRule type="expression" dxfId="632" priority="25">
      <formula>($C$26="SNCF")+($C$26="RATP")+($C$26="Autre")</formula>
    </cfRule>
  </conditionalFormatting>
  <conditionalFormatting sqref="H27">
    <cfRule type="expression" dxfId="631" priority="24">
      <formula>($C$27="SNCF")+($C$27="RATP")+($C$27="Autre")</formula>
    </cfRule>
  </conditionalFormatting>
  <conditionalFormatting sqref="H28">
    <cfRule type="expression" dxfId="630" priority="23">
      <formula>($C$28="SNCF")+($C$28="RATP")+($C$28="Autre")</formula>
    </cfRule>
  </conditionalFormatting>
  <conditionalFormatting sqref="H29">
    <cfRule type="expression" dxfId="629" priority="22">
      <formula>($C$29="SNCF")+($C$29="RATP")+($C$29="Autre")</formula>
    </cfRule>
  </conditionalFormatting>
  <conditionalFormatting sqref="H30">
    <cfRule type="expression" dxfId="628" priority="21">
      <formula>($C$30="SNCF")+($C$30="RATP")+($C$30="Autre")</formula>
    </cfRule>
  </conditionalFormatting>
  <conditionalFormatting sqref="H31">
    <cfRule type="expression" dxfId="627" priority="20">
      <formula>($C$31="SNCF")+($C$31="RATP")+($C$31="Autre")</formula>
    </cfRule>
  </conditionalFormatting>
  <conditionalFormatting sqref="H32">
    <cfRule type="expression" dxfId="626" priority="19">
      <formula>($C$32="SNCF")+($C$32="RATP")+($C$32="Autre")</formula>
    </cfRule>
  </conditionalFormatting>
  <conditionalFormatting sqref="H33">
    <cfRule type="expression" dxfId="625" priority="18">
      <formula>($C$33="SNCF")+($C$33="RATP")+($C$33="Autre")</formula>
    </cfRule>
  </conditionalFormatting>
  <conditionalFormatting sqref="H34">
    <cfRule type="expression" dxfId="624" priority="17">
      <formula>($C$34="SNCF")+($C$34="RATP")+($C$34="Autre")</formula>
    </cfRule>
  </conditionalFormatting>
  <conditionalFormatting sqref="H35">
    <cfRule type="expression" dxfId="623" priority="16">
      <formula>($C$35="SNCF")+($C$35="RATP")+($C$35="Autre")</formula>
    </cfRule>
  </conditionalFormatting>
  <conditionalFormatting sqref="H36">
    <cfRule type="expression" dxfId="622" priority="15">
      <formula>($C$36="SNCF")+($C$36="RATP")+($C$36="Autre")</formula>
    </cfRule>
  </conditionalFormatting>
  <conditionalFormatting sqref="H37">
    <cfRule type="expression" dxfId="621" priority="14">
      <formula>($C$37="SNCF")+($C$37="RATP")+($C$37="Autre")</formula>
    </cfRule>
  </conditionalFormatting>
  <conditionalFormatting sqref="H38">
    <cfRule type="expression" dxfId="620" priority="13">
      <formula>($C$38="SNCF")+($C$38="RATP")+($C$38="Autre")</formula>
    </cfRule>
  </conditionalFormatting>
  <conditionalFormatting sqref="H39">
    <cfRule type="expression" dxfId="619" priority="12">
      <formula>($C$39="SNCF")+($C$39="RATP")+($C$39="Autre")</formula>
    </cfRule>
  </conditionalFormatting>
  <conditionalFormatting sqref="H40">
    <cfRule type="expression" dxfId="618" priority="11">
      <formula>($C$40="SNCF")+($C$40="RATP")+($C$40="Autre")</formula>
    </cfRule>
  </conditionalFormatting>
  <conditionalFormatting sqref="H41">
    <cfRule type="expression" dxfId="617" priority="10">
      <formula>($C$41="SNCF")+($C$41="RATP")+($C$41="Autre")</formula>
    </cfRule>
  </conditionalFormatting>
  <conditionalFormatting sqref="H42">
    <cfRule type="expression" dxfId="616" priority="9">
      <formula>($C$42="SNCF")+($C$42="RATP")+($C$42="Autre")</formula>
    </cfRule>
  </conditionalFormatting>
  <conditionalFormatting sqref="H43">
    <cfRule type="expression" dxfId="615" priority="8">
      <formula>($C$43="SNCF")+($C$43="RATP")+($C$43="Autre")</formula>
    </cfRule>
  </conditionalFormatting>
  <conditionalFormatting sqref="H44">
    <cfRule type="expression" dxfId="614" priority="7">
      <formula>($C$44="SNCF")+($C$44="RATP")+($C$44="Autre")</formula>
    </cfRule>
  </conditionalFormatting>
  <conditionalFormatting sqref="H45">
    <cfRule type="expression" dxfId="613" priority="6">
      <formula>($C$45="SNCF")+($C$45="RATP")+($C$45="Autre")</formula>
    </cfRule>
  </conditionalFormatting>
  <conditionalFormatting sqref="H46">
    <cfRule type="expression" dxfId="612" priority="5">
      <formula>($C$46="SNCF")+($C$46="RATP")+($C$46="Autre")</formula>
    </cfRule>
  </conditionalFormatting>
  <conditionalFormatting sqref="H47">
    <cfRule type="expression" dxfId="611" priority="4">
      <formula>($C$47="SNCF")+($C$47="RATP")+($C$47="Autre")</formula>
    </cfRule>
  </conditionalFormatting>
  <conditionalFormatting sqref="H48">
    <cfRule type="expression" dxfId="610" priority="3">
      <formula>($C$48="SNCF")+($C$48="RATP")+($C$48="Autre")</formula>
    </cfRule>
  </conditionalFormatting>
  <conditionalFormatting sqref="H49">
    <cfRule type="expression" dxfId="609" priority="2">
      <formula>($C$49="SNCF")+($C$49="RATP")+($C$49="Autre")</formula>
    </cfRule>
  </conditionalFormatting>
  <conditionalFormatting sqref="H50">
    <cfRule type="expression" dxfId="608" priority="1">
      <formula>($C$50="SNCF")+($C$50="RATP")+($C$50="Autre")</formula>
    </cfRule>
  </conditionalFormatting>
  <dataValidations count="2">
    <dataValidation type="list" allowBlank="1" showInputMessage="1" showErrorMessage="1" sqref="K15:K50" xr:uid="{47C1CBCB-2F4A-4621-A2EC-3F0E16114470}">
      <formula1>heures</formula1>
    </dataValidation>
    <dataValidation type="list" allowBlank="1" showInputMessage="1" showErrorMessage="1" sqref="I15:I22" xr:uid="{7A045550-063F-4D0F-AF40-D1FE55D3C028}">
      <formula1>Pôles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Postes!$E$1:$E$7</xm:f>
          </x14:formula1>
          <xm:sqref>B15:B50</xm:sqref>
        </x14:dataValidation>
        <x14:dataValidation type="list" allowBlank="1" showInputMessage="1" showErrorMessage="1" xr:uid="{00000000-0002-0000-0500-000003000000}">
          <x14:formula1>
            <xm:f>Postes!$B$1:$B$8</xm:f>
          </x14:formula1>
          <xm:sqref>C15:C50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K70"/>
  <sheetViews>
    <sheetView zoomScale="130" zoomScaleNormal="130" workbookViewId="0">
      <selection activeCell="C15" sqref="C15"/>
    </sheetView>
  </sheetViews>
  <sheetFormatPr baseColWidth="10" defaultRowHeight="15"/>
  <cols>
    <col min="2" max="2" width="13.5703125" customWidth="1"/>
    <col min="4" max="4" width="8.140625" customWidth="1"/>
    <col min="5" max="5" width="10.28515625" customWidth="1"/>
    <col min="6" max="6" width="8.140625" customWidth="1"/>
    <col min="7" max="7" width="30.140625" customWidth="1"/>
    <col min="8" max="8" width="22.140625" customWidth="1"/>
    <col min="9" max="9" width="10.140625" customWidth="1"/>
  </cols>
  <sheetData>
    <row r="1" spans="1:11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1" ht="33.75">
      <c r="A2" s="35"/>
      <c r="B2" s="35"/>
      <c r="C2" s="35"/>
      <c r="D2" s="144" t="s">
        <v>31</v>
      </c>
      <c r="E2" s="144"/>
      <c r="F2" s="144"/>
      <c r="G2" s="144"/>
      <c r="H2" s="144"/>
      <c r="I2" s="35"/>
      <c r="J2" s="35"/>
    </row>
    <row r="3" spans="1:11" ht="33.75">
      <c r="A3" s="35"/>
      <c r="B3" s="35"/>
      <c r="C3" s="35"/>
      <c r="D3" s="144" t="s">
        <v>57</v>
      </c>
      <c r="E3" s="144"/>
      <c r="F3" s="144"/>
      <c r="G3" s="144"/>
      <c r="H3" s="144"/>
      <c r="I3" s="35"/>
      <c r="J3" s="35"/>
    </row>
    <row r="4" spans="1:11" ht="26.25">
      <c r="A4" s="35"/>
      <c r="B4" s="35"/>
      <c r="C4" s="35"/>
      <c r="D4" s="165">
        <f>JAN!D4</f>
        <v>0</v>
      </c>
      <c r="E4" s="165"/>
      <c r="F4" s="165"/>
      <c r="G4" s="165"/>
      <c r="H4" s="165"/>
      <c r="I4" s="35"/>
      <c r="J4" s="35"/>
    </row>
    <row r="5" spans="1:11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1" ht="23.25">
      <c r="A6" s="35"/>
      <c r="B6" s="35"/>
      <c r="C6" s="35"/>
      <c r="D6" s="148"/>
      <c r="E6" s="148"/>
      <c r="F6" s="148"/>
      <c r="G6" s="148"/>
      <c r="H6" s="148"/>
      <c r="I6" s="35"/>
      <c r="J6" s="35"/>
    </row>
    <row r="7" spans="1:11">
      <c r="A7" s="35"/>
      <c r="B7" s="35"/>
      <c r="C7" s="35"/>
      <c r="D7" s="35"/>
      <c r="E7" s="35"/>
      <c r="F7" s="35"/>
      <c r="G7" s="35"/>
      <c r="H7" s="35"/>
      <c r="I7" s="35"/>
      <c r="J7" s="35"/>
    </row>
    <row r="8" spans="1:11" ht="33.75" customHeight="1">
      <c r="A8" s="149" t="s">
        <v>32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</row>
    <row r="9" spans="1:11" ht="11.25" customHeight="1">
      <c r="A9" s="35"/>
      <c r="B9" s="35"/>
      <c r="C9" s="35"/>
      <c r="D9" s="35"/>
      <c r="E9" s="35"/>
      <c r="F9" s="35"/>
      <c r="G9" s="35"/>
      <c r="H9" s="35"/>
      <c r="I9" s="35"/>
      <c r="J9" s="35"/>
    </row>
    <row r="10" spans="1:11" ht="25.5" customHeight="1">
      <c r="A10" s="172" t="s">
        <v>45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</row>
    <row r="11" spans="1:11" ht="15.75" thickBot="1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1" ht="15.75" thickBot="1">
      <c r="A12" s="131" t="s">
        <v>33</v>
      </c>
      <c r="B12" s="132"/>
      <c r="C12" s="133">
        <f>JAN!C12</f>
        <v>0</v>
      </c>
      <c r="D12" s="134"/>
      <c r="E12" s="134"/>
      <c r="F12" s="135"/>
      <c r="G12" s="54" t="s">
        <v>34</v>
      </c>
      <c r="H12" s="133">
        <f>JAN!H12</f>
        <v>0</v>
      </c>
      <c r="I12" s="135"/>
      <c r="J12" s="35"/>
    </row>
    <row r="13" spans="1:11" ht="15.75" thickBot="1">
      <c r="A13" s="36"/>
      <c r="B13" s="36"/>
      <c r="C13" s="36"/>
      <c r="D13" s="36"/>
      <c r="E13" s="36"/>
      <c r="F13" s="36"/>
      <c r="G13" s="36"/>
      <c r="H13" s="36"/>
      <c r="I13" s="36"/>
      <c r="J13" s="35"/>
    </row>
    <row r="14" spans="1:11" s="2" customFormat="1" ht="21.75" customHeight="1">
      <c r="A14" s="37" t="s">
        <v>0</v>
      </c>
      <c r="B14" s="38" t="s">
        <v>11</v>
      </c>
      <c r="C14" s="38" t="s">
        <v>17</v>
      </c>
      <c r="D14" s="38" t="s">
        <v>2</v>
      </c>
      <c r="E14" s="38" t="s">
        <v>1</v>
      </c>
      <c r="F14" s="38" t="s">
        <v>16</v>
      </c>
      <c r="G14" s="38" t="s">
        <v>27</v>
      </c>
      <c r="H14" s="38" t="s">
        <v>28</v>
      </c>
      <c r="I14" s="38" t="s">
        <v>30</v>
      </c>
      <c r="J14" s="38" t="s">
        <v>2</v>
      </c>
      <c r="K14" s="39" t="s">
        <v>4</v>
      </c>
    </row>
    <row r="15" spans="1:11">
      <c r="A15" s="40"/>
      <c r="B15" s="41"/>
      <c r="C15" s="61"/>
      <c r="D15" s="62"/>
      <c r="E15" s="65"/>
      <c r="F15" s="8" t="str">
        <f>IF(C15="Autre",Postes!C$8,IF(C15="SNCF",Postes!C$7,IF(C15="RATP",Postes!C$6,IF(C15="Impôts_Moto",Postes!C$4,IF(C15="Impôts_Auto",Postes!C$5,IF(C15="Voiture",Postes!C$3,IF(C15="Moto",Postes!C$2,IF(C15="Vélo",Postes!C$1,""))))))))</f>
        <v/>
      </c>
      <c r="G15" s="42"/>
      <c r="H15" s="41"/>
      <c r="I15" s="43"/>
      <c r="J15" s="9">
        <f>IF(OR(F15&lt;=0,E15&lt;=0),0,E15*F15)+D15</f>
        <v>0</v>
      </c>
      <c r="K15" s="70"/>
    </row>
    <row r="16" spans="1:11">
      <c r="A16" s="44"/>
      <c r="B16" s="34"/>
      <c r="C16" s="33"/>
      <c r="D16" s="62"/>
      <c r="E16" s="66"/>
      <c r="F16" s="8" t="str">
        <f>IF(C16="Autre",Postes!C$8,IF(C16="SNCF",Postes!C$7,IF(C16="RATP",Postes!C$6,IF(C16="Impôts_Moto",Postes!C$4,IF(C16="Impôts_Auto",Postes!C$5,IF(C16="Voiture",Postes!C$3,IF(C16="Moto",Postes!C$2,IF(C16="Vélo",Postes!C$1,""))))))))</f>
        <v/>
      </c>
      <c r="G16" s="33"/>
      <c r="H16" s="34"/>
      <c r="I16" s="45"/>
      <c r="J16" s="10">
        <f>IF(OR(F16&lt;=0,E16&lt;=0),0,E16*F16)+D16</f>
        <v>0</v>
      </c>
      <c r="K16" s="71"/>
    </row>
    <row r="17" spans="1:11">
      <c r="A17" s="44"/>
      <c r="B17" s="34"/>
      <c r="C17" s="33"/>
      <c r="D17" s="62"/>
      <c r="E17" s="66"/>
      <c r="F17" s="8" t="str">
        <f>IF(C17="Autre",Postes!C$8,IF(C17="SNCF",Postes!C$7,IF(C17="RATP",Postes!C$6,IF(C17="Impôts_Moto",Postes!C$4,IF(C17="Impôts_Auto",Postes!C$5,IF(C17="Voiture",Postes!C$3,IF(C17="Moto",Postes!C$2,IF(C17="Vélo",Postes!C$1,""))))))))</f>
        <v/>
      </c>
      <c r="G17" s="33"/>
      <c r="H17" s="34"/>
      <c r="I17" s="45"/>
      <c r="J17" s="10">
        <f t="shared" ref="J17:J50" si="0">IF(OR(F17&lt;=0,E17&lt;=0),0,E17*F17)+D17</f>
        <v>0</v>
      </c>
      <c r="K17" s="71"/>
    </row>
    <row r="18" spans="1:11">
      <c r="A18" s="44"/>
      <c r="B18" s="34"/>
      <c r="C18" s="33"/>
      <c r="D18" s="62"/>
      <c r="E18" s="66"/>
      <c r="F18" s="8" t="str">
        <f>IF(C18="Autre",Postes!C$8,IF(C18="SNCF",Postes!C$7,IF(C18="RATP",Postes!C$6,IF(C18="Impôts_Moto",Postes!C$4,IF(C18="Impôts_Auto",Postes!C$5,IF(C18="Voiture",Postes!C$3,IF(C18="Moto",Postes!C$2,IF(C18="Vélo",Postes!C$1,""))))))))</f>
        <v/>
      </c>
      <c r="G18" s="33"/>
      <c r="H18" s="34"/>
      <c r="I18" s="45"/>
      <c r="J18" s="10">
        <f t="shared" si="0"/>
        <v>0</v>
      </c>
      <c r="K18" s="71"/>
    </row>
    <row r="19" spans="1:11">
      <c r="A19" s="44"/>
      <c r="B19" s="34"/>
      <c r="C19" s="62"/>
      <c r="D19" s="62"/>
      <c r="E19" s="66"/>
      <c r="F19" s="8" t="str">
        <f>IF(C19="Autre",Postes!C$8,IF(C19="SNCF",Postes!C$7,IF(C19="RATP",Postes!C$6,IF(C19="Impôts_Moto",Postes!C$4,IF(C19="Impôts_Auto",Postes!C$5,IF(C19="Voiture",Postes!C$3,IF(C19="Moto",Postes!C$2,IF(C19="Vélo",Postes!C$1,""))))))))</f>
        <v/>
      </c>
      <c r="G19" s="33"/>
      <c r="H19" s="34"/>
      <c r="I19" s="45"/>
      <c r="J19" s="10">
        <f t="shared" si="0"/>
        <v>0</v>
      </c>
      <c r="K19" s="71"/>
    </row>
    <row r="20" spans="1:11">
      <c r="A20" s="44"/>
      <c r="B20" s="34"/>
      <c r="C20" s="33"/>
      <c r="D20" s="62"/>
      <c r="E20" s="66"/>
      <c r="F20" s="8" t="str">
        <f>IF(C20="Autre",Postes!C$8,IF(C20="SNCF",Postes!C$7,IF(C20="RATP",Postes!C$6,IF(C20="Impôts_Moto",Postes!C$4,IF(C20="Impôts_Auto",Postes!C$5,IF(C20="Voiture",Postes!C$3,IF(C20="Moto",Postes!C$2,IF(C20="Vélo",Postes!C$1,""))))))))</f>
        <v/>
      </c>
      <c r="G20" s="33"/>
      <c r="H20" s="34"/>
      <c r="I20" s="45"/>
      <c r="J20" s="10">
        <f t="shared" si="0"/>
        <v>0</v>
      </c>
      <c r="K20" s="71"/>
    </row>
    <row r="21" spans="1:11">
      <c r="A21" s="44"/>
      <c r="B21" s="34"/>
      <c r="C21" s="33"/>
      <c r="D21" s="62"/>
      <c r="E21" s="66"/>
      <c r="F21" s="8" t="str">
        <f>IF(C21="Autre",Postes!C$8,IF(C21="SNCF",Postes!C$7,IF(C21="RATP",Postes!C$6,IF(C21="Impôts_Moto",Postes!C$4,IF(C21="Impôts_Auto",Postes!C$5,IF(C21="Voiture",Postes!C$3,IF(C21="Moto",Postes!C$2,IF(C21="Vélo",Postes!C$1,""))))))))</f>
        <v/>
      </c>
      <c r="G21" s="33"/>
      <c r="H21" s="34"/>
      <c r="I21" s="45"/>
      <c r="J21" s="10">
        <f t="shared" si="0"/>
        <v>0</v>
      </c>
      <c r="K21" s="71"/>
    </row>
    <row r="22" spans="1:11">
      <c r="A22" s="44"/>
      <c r="B22" s="34"/>
      <c r="C22" s="33"/>
      <c r="D22" s="62"/>
      <c r="E22" s="66"/>
      <c r="F22" s="8" t="str">
        <f>IF(C22="Autre",Postes!C$8,IF(C22="SNCF",Postes!C$7,IF(C22="RATP",Postes!C$6,IF(C22="Impôts_Moto",Postes!C$4,IF(C22="Impôts_Auto",Postes!C$5,IF(C22="Voiture",Postes!C$3,IF(C22="Moto",Postes!C$2,IF(C22="Vélo",Postes!C$1,""))))))))</f>
        <v/>
      </c>
      <c r="G22" s="33"/>
      <c r="H22" s="34"/>
      <c r="I22" s="45"/>
      <c r="J22" s="10">
        <f t="shared" si="0"/>
        <v>0</v>
      </c>
      <c r="K22" s="71"/>
    </row>
    <row r="23" spans="1:11">
      <c r="A23" s="44"/>
      <c r="B23" s="34"/>
      <c r="C23" s="62"/>
      <c r="D23" s="62"/>
      <c r="E23" s="66"/>
      <c r="F23" s="8" t="str">
        <f>IF(C23="Autre",Postes!C$8,IF(C23="SNCF",Postes!C$7,IF(C23="RATP",Postes!C$6,IF(C23="Impôts_Moto",Postes!C$4,IF(C23="Impôts_Auto",Postes!C$5,IF(C23="Voiture",Postes!C$3,IF(C23="Moto",Postes!C$2,IF(C23="Vélo",Postes!C$1,""))))))))</f>
        <v/>
      </c>
      <c r="G23" s="33"/>
      <c r="H23" s="34"/>
      <c r="I23" s="45"/>
      <c r="J23" s="10">
        <f t="shared" si="0"/>
        <v>0</v>
      </c>
      <c r="K23" s="71"/>
    </row>
    <row r="24" spans="1:11">
      <c r="A24" s="44"/>
      <c r="B24" s="34"/>
      <c r="C24" s="33"/>
      <c r="D24" s="62"/>
      <c r="E24" s="66"/>
      <c r="F24" s="8" t="str">
        <f>IF(C24="Autre",Postes!C$8,IF(C24="SNCF",Postes!C$7,IF(C24="RATP",Postes!C$6,IF(C24="Impôts_Moto",Postes!C$4,IF(C24="Impôts_Auto",Postes!C$5,IF(C24="Voiture",Postes!C$3,IF(C24="Moto",Postes!C$2,IF(C24="Vélo",Postes!C$1,""))))))))</f>
        <v/>
      </c>
      <c r="G24" s="33"/>
      <c r="H24" s="34"/>
      <c r="I24" s="45"/>
      <c r="J24" s="10">
        <f t="shared" si="0"/>
        <v>0</v>
      </c>
      <c r="K24" s="71"/>
    </row>
    <row r="25" spans="1:11">
      <c r="A25" s="44"/>
      <c r="B25" s="34"/>
      <c r="C25" s="33"/>
      <c r="D25" s="62"/>
      <c r="E25" s="66"/>
      <c r="F25" s="8" t="str">
        <f>IF(C25="Autre",Postes!C$8,IF(C25="SNCF",Postes!C$7,IF(C25="RATP",Postes!C$6,IF(C25="Impôts_Moto",Postes!C$4,IF(C25="Impôts_Auto",Postes!C$5,IF(C25="Voiture",Postes!C$3,IF(C25="Moto",Postes!C$2,IF(C25="Vélo",Postes!C$1,""))))))))</f>
        <v/>
      </c>
      <c r="G25" s="33"/>
      <c r="H25" s="34"/>
      <c r="I25" s="45"/>
      <c r="J25" s="10">
        <f t="shared" si="0"/>
        <v>0</v>
      </c>
      <c r="K25" s="71"/>
    </row>
    <row r="26" spans="1:11">
      <c r="A26" s="44"/>
      <c r="B26" s="34"/>
      <c r="C26" s="33"/>
      <c r="D26" s="62"/>
      <c r="E26" s="66"/>
      <c r="F26" s="8" t="str">
        <f>IF(C26="Autre",Postes!C$8,IF(C26="SNCF",Postes!C$7,IF(C26="RATP",Postes!C$6,IF(C26="Impôts_Moto",Postes!C$4,IF(C26="Impôts_Auto",Postes!C$5,IF(C26="Voiture",Postes!C$3,IF(C26="Moto",Postes!C$2,IF(C26="Vélo",Postes!C$1,""))))))))</f>
        <v/>
      </c>
      <c r="G26" s="33"/>
      <c r="H26" s="34"/>
      <c r="I26" s="45"/>
      <c r="J26" s="10">
        <f t="shared" si="0"/>
        <v>0</v>
      </c>
      <c r="K26" s="71"/>
    </row>
    <row r="27" spans="1:11">
      <c r="A27" s="44"/>
      <c r="B27" s="34"/>
      <c r="C27" s="62"/>
      <c r="D27" s="62"/>
      <c r="E27" s="66"/>
      <c r="F27" s="8" t="str">
        <f>IF(C27="Autre",Postes!C$8,IF(C27="SNCF",Postes!C$7,IF(C27="RATP",Postes!C$6,IF(C27="Impôts_Moto",Postes!C$4,IF(C27="Impôts_Auto",Postes!C$5,IF(C27="Voiture",Postes!C$3,IF(C27="Moto",Postes!C$2,IF(C27="Vélo",Postes!C$1,""))))))))</f>
        <v/>
      </c>
      <c r="G27" s="33"/>
      <c r="H27" s="34"/>
      <c r="I27" s="45"/>
      <c r="J27" s="10">
        <f t="shared" si="0"/>
        <v>0</v>
      </c>
      <c r="K27" s="71"/>
    </row>
    <row r="28" spans="1:11">
      <c r="A28" s="44"/>
      <c r="B28" s="34"/>
      <c r="C28" s="33"/>
      <c r="D28" s="62"/>
      <c r="E28" s="66"/>
      <c r="F28" s="8" t="str">
        <f>IF(C28="Autre",Postes!C$8,IF(C28="SNCF",Postes!C$7,IF(C28="RATP",Postes!C$6,IF(C28="Impôts_Moto",Postes!C$4,IF(C28="Impôts_Auto",Postes!C$5,IF(C28="Voiture",Postes!C$3,IF(C28="Moto",Postes!C$2,IF(C28="Vélo",Postes!C$1,""))))))))</f>
        <v/>
      </c>
      <c r="G28" s="33"/>
      <c r="H28" s="34"/>
      <c r="I28" s="45"/>
      <c r="J28" s="10">
        <f t="shared" si="0"/>
        <v>0</v>
      </c>
      <c r="K28" s="71"/>
    </row>
    <row r="29" spans="1:11">
      <c r="A29" s="44"/>
      <c r="B29" s="34"/>
      <c r="C29" s="33"/>
      <c r="D29" s="62"/>
      <c r="E29" s="66"/>
      <c r="F29" s="8" t="str">
        <f>IF(C29="Autre",Postes!C$8,IF(C29="SNCF",Postes!C$7,IF(C29="RATP",Postes!C$6,IF(C29="Impôts_Moto",Postes!C$4,IF(C29="Impôts_Auto",Postes!C$5,IF(C29="Voiture",Postes!C$3,IF(C29="Moto",Postes!C$2,IF(C29="Vélo",Postes!C$1,""))))))))</f>
        <v/>
      </c>
      <c r="G29" s="33"/>
      <c r="H29" s="34"/>
      <c r="I29" s="45"/>
      <c r="J29" s="10">
        <f t="shared" si="0"/>
        <v>0</v>
      </c>
      <c r="K29" s="71"/>
    </row>
    <row r="30" spans="1:11">
      <c r="A30" s="44"/>
      <c r="B30" s="34"/>
      <c r="C30" s="33"/>
      <c r="D30" s="62"/>
      <c r="E30" s="66"/>
      <c r="F30" s="8" t="str">
        <f>IF(C30="Autre",Postes!C$8,IF(C30="SNCF",Postes!C$7,IF(C30="RATP",Postes!C$6,IF(C30="Impôts_Moto",Postes!C$4,IF(C30="Impôts_Auto",Postes!C$5,IF(C30="Voiture",Postes!C$3,IF(C30="Moto",Postes!C$2,IF(C30="Vélo",Postes!C$1,""))))))))</f>
        <v/>
      </c>
      <c r="G30" s="33"/>
      <c r="H30" s="34"/>
      <c r="I30" s="45"/>
      <c r="J30" s="10">
        <f t="shared" si="0"/>
        <v>0</v>
      </c>
      <c r="K30" s="71"/>
    </row>
    <row r="31" spans="1:11">
      <c r="A31" s="44"/>
      <c r="B31" s="34"/>
      <c r="C31" s="62"/>
      <c r="D31" s="62"/>
      <c r="E31" s="66"/>
      <c r="F31" s="8" t="str">
        <f>IF(C31="Autre",Postes!C$8,IF(C31="SNCF",Postes!C$7,IF(C31="RATP",Postes!C$6,IF(C31="Impôts_Moto",Postes!C$4,IF(C31="Impôts_Auto",Postes!C$5,IF(C31="Voiture",Postes!C$3,IF(C31="Moto",Postes!C$2,IF(C31="Vélo",Postes!C$1,""))))))))</f>
        <v/>
      </c>
      <c r="G31" s="33"/>
      <c r="H31" s="34"/>
      <c r="I31" s="45"/>
      <c r="J31" s="10">
        <f t="shared" si="0"/>
        <v>0</v>
      </c>
      <c r="K31" s="71"/>
    </row>
    <row r="32" spans="1:11">
      <c r="A32" s="44"/>
      <c r="B32" s="34"/>
      <c r="C32" s="33"/>
      <c r="D32" s="62"/>
      <c r="E32" s="66"/>
      <c r="F32" s="8" t="str">
        <f>IF(C32="Autre",Postes!C$8,IF(C32="SNCF",Postes!C$7,IF(C32="RATP",Postes!C$6,IF(C32="Impôts_Moto",Postes!C$4,IF(C32="Impôts_Auto",Postes!C$5,IF(C32="Voiture",Postes!C$3,IF(C32="Moto",Postes!C$2,IF(C32="Vélo",Postes!C$1,""))))))))</f>
        <v/>
      </c>
      <c r="G32" s="33"/>
      <c r="H32" s="34"/>
      <c r="I32" s="45"/>
      <c r="J32" s="10">
        <f t="shared" si="0"/>
        <v>0</v>
      </c>
      <c r="K32" s="71"/>
    </row>
    <row r="33" spans="1:11">
      <c r="A33" s="44"/>
      <c r="B33" s="34"/>
      <c r="C33" s="33"/>
      <c r="D33" s="62"/>
      <c r="E33" s="66"/>
      <c r="F33" s="8" t="str">
        <f>IF(C33="Autre",Postes!C$8,IF(C33="SNCF",Postes!C$7,IF(C33="RATP",Postes!C$6,IF(C33="Impôts_Moto",Postes!C$4,IF(C33="Impôts_Auto",Postes!C$5,IF(C33="Voiture",Postes!C$3,IF(C33="Moto",Postes!C$2,IF(C33="Vélo",Postes!C$1,""))))))))</f>
        <v/>
      </c>
      <c r="G33" s="33"/>
      <c r="H33" s="34"/>
      <c r="I33" s="45"/>
      <c r="J33" s="10">
        <f t="shared" si="0"/>
        <v>0</v>
      </c>
      <c r="K33" s="71"/>
    </row>
    <row r="34" spans="1:11">
      <c r="A34" s="44"/>
      <c r="B34" s="34"/>
      <c r="C34" s="33"/>
      <c r="D34" s="62"/>
      <c r="E34" s="66"/>
      <c r="F34" s="8" t="str">
        <f>IF(C34="Autre",Postes!C$8,IF(C34="SNCF",Postes!C$7,IF(C34="RATP",Postes!C$6,IF(C34="Impôts_Moto",Postes!C$4,IF(C34="Impôts_Auto",Postes!C$5,IF(C34="Voiture",Postes!C$3,IF(C34="Moto",Postes!C$2,IF(C34="Vélo",Postes!C$1,""))))))))</f>
        <v/>
      </c>
      <c r="G34" s="33"/>
      <c r="H34" s="34"/>
      <c r="I34" s="45"/>
      <c r="J34" s="10">
        <f t="shared" si="0"/>
        <v>0</v>
      </c>
      <c r="K34" s="71"/>
    </row>
    <row r="35" spans="1:11">
      <c r="A35" s="44"/>
      <c r="B35" s="34"/>
      <c r="C35" s="62"/>
      <c r="D35" s="62"/>
      <c r="E35" s="66"/>
      <c r="F35" s="8" t="str">
        <f>IF(C35="Autre",Postes!C$8,IF(C35="SNCF",Postes!C$7,IF(C35="RATP",Postes!C$6,IF(C35="Impôts_Moto",Postes!C$4,IF(C35="Impôts_Auto",Postes!C$5,IF(C35="Voiture",Postes!C$3,IF(C35="Moto",Postes!C$2,IF(C35="Vélo",Postes!C$1,""))))))))</f>
        <v/>
      </c>
      <c r="G35" s="33"/>
      <c r="H35" s="34"/>
      <c r="I35" s="45"/>
      <c r="J35" s="10">
        <f t="shared" si="0"/>
        <v>0</v>
      </c>
      <c r="K35" s="71"/>
    </row>
    <row r="36" spans="1:11">
      <c r="A36" s="44"/>
      <c r="B36" s="34"/>
      <c r="C36" s="33"/>
      <c r="D36" s="62"/>
      <c r="E36" s="66"/>
      <c r="F36" s="8" t="str">
        <f>IF(C36="Autre",Postes!C$8,IF(C36="SNCF",Postes!C$7,IF(C36="RATP",Postes!C$6,IF(C36="Impôts_Moto",Postes!C$4,IF(C36="Impôts_Auto",Postes!C$5,IF(C36="Voiture",Postes!C$3,IF(C36="Moto",Postes!C$2,IF(C36="Vélo",Postes!C$1,""))))))))</f>
        <v/>
      </c>
      <c r="G36" s="33"/>
      <c r="H36" s="34"/>
      <c r="I36" s="45"/>
      <c r="J36" s="10">
        <f t="shared" si="0"/>
        <v>0</v>
      </c>
      <c r="K36" s="71"/>
    </row>
    <row r="37" spans="1:11">
      <c r="A37" s="44"/>
      <c r="B37" s="34"/>
      <c r="C37" s="33"/>
      <c r="D37" s="62"/>
      <c r="E37" s="66"/>
      <c r="F37" s="8" t="str">
        <f>IF(C37="Autre",Postes!C$8,IF(C37="SNCF",Postes!C$7,IF(C37="RATP",Postes!C$6,IF(C37="Impôts_Moto",Postes!C$4,IF(C37="Impôts_Auto",Postes!C$5,IF(C37="Voiture",Postes!C$3,IF(C37="Moto",Postes!C$2,IF(C37="Vélo",Postes!C$1,""))))))))</f>
        <v/>
      </c>
      <c r="G37" s="33"/>
      <c r="H37" s="34"/>
      <c r="I37" s="45"/>
      <c r="J37" s="10">
        <f t="shared" si="0"/>
        <v>0</v>
      </c>
      <c r="K37" s="71"/>
    </row>
    <row r="38" spans="1:11">
      <c r="A38" s="44"/>
      <c r="B38" s="34"/>
      <c r="C38" s="33"/>
      <c r="D38" s="62"/>
      <c r="E38" s="66"/>
      <c r="F38" s="8" t="str">
        <f>IF(C38="Autre",Postes!C$8,IF(C38="SNCF",Postes!C$7,IF(C38="RATP",Postes!C$6,IF(C38="Impôts_Moto",Postes!C$4,IF(C38="Impôts_Auto",Postes!C$5,IF(C38="Voiture",Postes!C$3,IF(C38="Moto",Postes!C$2,IF(C38="Vélo",Postes!C$1,""))))))))</f>
        <v/>
      </c>
      <c r="G38" s="33"/>
      <c r="H38" s="34"/>
      <c r="I38" s="45"/>
      <c r="J38" s="10">
        <f t="shared" si="0"/>
        <v>0</v>
      </c>
      <c r="K38" s="71"/>
    </row>
    <row r="39" spans="1:11">
      <c r="A39" s="44"/>
      <c r="B39" s="34"/>
      <c r="C39" s="62"/>
      <c r="D39" s="62"/>
      <c r="E39" s="66"/>
      <c r="F39" s="8" t="str">
        <f>IF(C39="Autre",Postes!C$8,IF(C39="SNCF",Postes!C$7,IF(C39="RATP",Postes!C$6,IF(C39="Impôts_Moto",Postes!C$4,IF(C39="Impôts_Auto",Postes!C$5,IF(C39="Voiture",Postes!C$3,IF(C39="Moto",Postes!C$2,IF(C39="Vélo",Postes!C$1,""))))))))</f>
        <v/>
      </c>
      <c r="G39" s="33"/>
      <c r="H39" s="34"/>
      <c r="I39" s="45"/>
      <c r="J39" s="10">
        <f t="shared" si="0"/>
        <v>0</v>
      </c>
      <c r="K39" s="71"/>
    </row>
    <row r="40" spans="1:11">
      <c r="A40" s="44"/>
      <c r="B40" s="34"/>
      <c r="C40" s="33"/>
      <c r="D40" s="62"/>
      <c r="E40" s="66"/>
      <c r="F40" s="8" t="str">
        <f>IF(C40="Autre",Postes!C$8,IF(C40="SNCF",Postes!C$7,IF(C40="RATP",Postes!C$6,IF(C40="Impôts_Moto",Postes!C$4,IF(C40="Impôts_Auto",Postes!C$5,IF(C40="Voiture",Postes!C$3,IF(C40="Moto",Postes!C$2,IF(C40="Vélo",Postes!C$1,""))))))))</f>
        <v/>
      </c>
      <c r="G40" s="33"/>
      <c r="H40" s="34"/>
      <c r="I40" s="45"/>
      <c r="J40" s="10">
        <f t="shared" si="0"/>
        <v>0</v>
      </c>
      <c r="K40" s="71"/>
    </row>
    <row r="41" spans="1:11">
      <c r="A41" s="44"/>
      <c r="B41" s="34"/>
      <c r="C41" s="33"/>
      <c r="D41" s="62"/>
      <c r="E41" s="66"/>
      <c r="F41" s="8" t="str">
        <f>IF(C41="Autre",Postes!C$8,IF(C41="SNCF",Postes!C$7,IF(C41="RATP",Postes!C$6,IF(C41="Impôts_Moto",Postes!C$4,IF(C41="Impôts_Auto",Postes!C$5,IF(C41="Voiture",Postes!C$3,IF(C41="Moto",Postes!C$2,IF(C41="Vélo",Postes!C$1,""))))))))</f>
        <v/>
      </c>
      <c r="G41" s="33"/>
      <c r="H41" s="34"/>
      <c r="I41" s="45"/>
      <c r="J41" s="10">
        <f t="shared" si="0"/>
        <v>0</v>
      </c>
      <c r="K41" s="71"/>
    </row>
    <row r="42" spans="1:11">
      <c r="A42" s="44"/>
      <c r="B42" s="34"/>
      <c r="C42" s="33"/>
      <c r="D42" s="62"/>
      <c r="E42" s="66"/>
      <c r="F42" s="8" t="str">
        <f>IF(C42="Autre",Postes!C$8,IF(C42="SNCF",Postes!C$7,IF(C42="RATP",Postes!C$6,IF(C42="Impôts_Moto",Postes!C$4,IF(C42="Impôts_Auto",Postes!C$5,IF(C42="Voiture",Postes!C$3,IF(C42="Moto",Postes!C$2,IF(C42="Vélo",Postes!C$1,""))))))))</f>
        <v/>
      </c>
      <c r="G42" s="33"/>
      <c r="H42" s="34"/>
      <c r="I42" s="45"/>
      <c r="J42" s="10">
        <f t="shared" si="0"/>
        <v>0</v>
      </c>
      <c r="K42" s="71"/>
    </row>
    <row r="43" spans="1:11">
      <c r="A43" s="44"/>
      <c r="B43" s="34"/>
      <c r="C43" s="62"/>
      <c r="D43" s="62"/>
      <c r="E43" s="66"/>
      <c r="F43" s="8" t="str">
        <f>IF(C43="Autre",Postes!C$8,IF(C43="SNCF",Postes!C$7,IF(C43="RATP",Postes!C$6,IF(C43="Impôts_Moto",Postes!C$4,IF(C43="Impôts_Auto",Postes!C$5,IF(C43="Voiture",Postes!C$3,IF(C43="Moto",Postes!C$2,IF(C43="Vélo",Postes!C$1,""))))))))</f>
        <v/>
      </c>
      <c r="G43" s="33"/>
      <c r="H43" s="34"/>
      <c r="I43" s="45"/>
      <c r="J43" s="10">
        <f t="shared" si="0"/>
        <v>0</v>
      </c>
      <c r="K43" s="71"/>
    </row>
    <row r="44" spans="1:11">
      <c r="A44" s="44"/>
      <c r="B44" s="34"/>
      <c r="C44" s="33"/>
      <c r="D44" s="62"/>
      <c r="E44" s="66"/>
      <c r="F44" s="8" t="str">
        <f>IF(C44="Autre",Postes!C$8,IF(C44="SNCF",Postes!C$7,IF(C44="RATP",Postes!C$6,IF(C44="Impôts_Moto",Postes!C$4,IF(C44="Impôts_Auto",Postes!C$5,IF(C44="Voiture",Postes!C$3,IF(C44="Moto",Postes!C$2,IF(C44="Vélo",Postes!C$1,""))))))))</f>
        <v/>
      </c>
      <c r="G44" s="33"/>
      <c r="H44" s="34"/>
      <c r="I44" s="45"/>
      <c r="J44" s="10">
        <f t="shared" si="0"/>
        <v>0</v>
      </c>
      <c r="K44" s="71"/>
    </row>
    <row r="45" spans="1:11">
      <c r="A45" s="44"/>
      <c r="B45" s="34"/>
      <c r="C45" s="33"/>
      <c r="D45" s="62"/>
      <c r="E45" s="66"/>
      <c r="F45" s="8" t="str">
        <f>IF(C45="Autre",Postes!C$8,IF(C45="SNCF",Postes!C$7,IF(C45="RATP",Postes!C$6,IF(C45="Impôts_Moto",Postes!C$4,IF(C45="Impôts_Auto",Postes!C$5,IF(C45="Voiture",Postes!C$3,IF(C45="Moto",Postes!C$2,IF(C45="Vélo",Postes!C$1,""))))))))</f>
        <v/>
      </c>
      <c r="G45" s="33"/>
      <c r="H45" s="34"/>
      <c r="I45" s="45"/>
      <c r="J45" s="10">
        <f t="shared" si="0"/>
        <v>0</v>
      </c>
      <c r="K45" s="71"/>
    </row>
    <row r="46" spans="1:11">
      <c r="A46" s="44"/>
      <c r="B46" s="34"/>
      <c r="C46" s="33"/>
      <c r="D46" s="62"/>
      <c r="E46" s="66"/>
      <c r="F46" s="8" t="str">
        <f>IF(C46="Autre",Postes!C$8,IF(C46="SNCF",Postes!C$7,IF(C46="RATP",Postes!C$6,IF(C46="Impôts_Moto",Postes!C$4,IF(C46="Impôts_Auto",Postes!C$5,IF(C46="Voiture",Postes!C$3,IF(C46="Moto",Postes!C$2,IF(C46="Vélo",Postes!C$1,""))))))))</f>
        <v/>
      </c>
      <c r="G46" s="33"/>
      <c r="H46" s="34"/>
      <c r="I46" s="45"/>
      <c r="J46" s="10">
        <f t="shared" si="0"/>
        <v>0</v>
      </c>
      <c r="K46" s="71"/>
    </row>
    <row r="47" spans="1:11">
      <c r="A47" s="44"/>
      <c r="B47" s="34"/>
      <c r="C47" s="62"/>
      <c r="D47" s="62"/>
      <c r="E47" s="66"/>
      <c r="F47" s="8" t="str">
        <f>IF(C47="Autre",Postes!C$8,IF(C47="SNCF",Postes!C$7,IF(C47="RATP",Postes!C$6,IF(C47="Impôts_Moto",Postes!C$4,IF(C47="Impôts_Auto",Postes!C$5,IF(C47="Voiture",Postes!C$3,IF(C47="Moto",Postes!C$2,IF(C47="Vélo",Postes!C$1,""))))))))</f>
        <v/>
      </c>
      <c r="G47" s="33"/>
      <c r="H47" s="34"/>
      <c r="I47" s="45"/>
      <c r="J47" s="10">
        <f t="shared" si="0"/>
        <v>0</v>
      </c>
      <c r="K47" s="71"/>
    </row>
    <row r="48" spans="1:11">
      <c r="A48" s="44"/>
      <c r="B48" s="34"/>
      <c r="C48" s="33"/>
      <c r="D48" s="62"/>
      <c r="E48" s="66"/>
      <c r="F48" s="8" t="str">
        <f>IF(C48="Autre",Postes!C$8,IF(C48="SNCF",Postes!C$7,IF(C48="RATP",Postes!C$6,IF(C48="Impôts_Moto",Postes!C$4,IF(C48="Impôts_Auto",Postes!C$5,IF(C48="Voiture",Postes!C$3,IF(C48="Moto",Postes!C$2,IF(C48="Vélo",Postes!C$1,""))))))))</f>
        <v/>
      </c>
      <c r="G48" s="33"/>
      <c r="H48" s="34"/>
      <c r="I48" s="45"/>
      <c r="J48" s="10">
        <f t="shared" si="0"/>
        <v>0</v>
      </c>
      <c r="K48" s="71"/>
    </row>
    <row r="49" spans="1:11">
      <c r="A49" s="44"/>
      <c r="B49" s="34"/>
      <c r="C49" s="33"/>
      <c r="D49" s="62"/>
      <c r="E49" s="66"/>
      <c r="F49" s="8" t="str">
        <f>IF(C49="Autre",Postes!C$8,IF(C49="SNCF",Postes!C$7,IF(C49="RATP",Postes!C$6,IF(C49="Impôts_Moto",Postes!C$4,IF(C49="Impôts_Auto",Postes!C$5,IF(C49="Voiture",Postes!C$3,IF(C49="Moto",Postes!C$2,IF(C49="Vélo",Postes!C$1,""))))))))</f>
        <v/>
      </c>
      <c r="G49" s="33"/>
      <c r="H49" s="34"/>
      <c r="I49" s="45"/>
      <c r="J49" s="10">
        <f t="shared" si="0"/>
        <v>0</v>
      </c>
      <c r="K49" s="71"/>
    </row>
    <row r="50" spans="1:11">
      <c r="A50" s="46"/>
      <c r="B50" s="47"/>
      <c r="C50" s="63"/>
      <c r="D50" s="62"/>
      <c r="E50" s="67"/>
      <c r="F50" s="64" t="str">
        <f>IF(C50="Autre",Postes!C$8,IF(C50="SNCF",Postes!C$7,IF(C50="RATP",Postes!C$6,IF(C50="Impôts_Moto",Postes!C$4,IF(C50="Impôts_Auto",Postes!C$5,IF(C50="Voiture",Postes!C$3,IF(C50="Moto",Postes!C$2,IF(C50="Vélo",Postes!C$1,""))))))))</f>
        <v/>
      </c>
      <c r="G50" s="48"/>
      <c r="H50" s="47"/>
      <c r="I50" s="49"/>
      <c r="J50" s="98">
        <f t="shared" si="0"/>
        <v>0</v>
      </c>
      <c r="K50" s="72"/>
    </row>
    <row r="51" spans="1:11" ht="15.75" thickBot="1">
      <c r="A51" s="150" t="s">
        <v>3</v>
      </c>
      <c r="B51" s="151"/>
      <c r="C51" s="74"/>
      <c r="D51" s="75">
        <f>SUM(D15:D50)</f>
        <v>0</v>
      </c>
      <c r="E51" s="76">
        <f>SUM(E15:E50)</f>
        <v>0</v>
      </c>
      <c r="F51" s="75">
        <f>SUM(F15:F50)</f>
        <v>0</v>
      </c>
      <c r="G51" s="74"/>
      <c r="H51" s="74"/>
      <c r="I51" s="77"/>
      <c r="J51" s="11">
        <f>SUM(J15:J50)</f>
        <v>0</v>
      </c>
      <c r="K51" s="12">
        <f>SUM(K14:K50)</f>
        <v>0</v>
      </c>
    </row>
    <row r="52" spans="1:11" ht="15.75" thickBot="1">
      <c r="A52" s="50"/>
      <c r="B52" s="50"/>
      <c r="C52" s="50"/>
      <c r="D52" s="50"/>
      <c r="E52" s="50"/>
      <c r="F52" s="50"/>
      <c r="G52" s="50"/>
      <c r="H52" s="50"/>
      <c r="I52" s="50"/>
      <c r="J52" s="50"/>
    </row>
    <row r="53" spans="1:11" ht="15.75" thickBot="1">
      <c r="A53" s="50"/>
      <c r="B53" s="50"/>
      <c r="C53" s="51" t="s">
        <v>20</v>
      </c>
      <c r="D53" s="52" t="s">
        <v>2</v>
      </c>
      <c r="E53" s="52" t="s">
        <v>19</v>
      </c>
      <c r="F53" s="163" t="s">
        <v>11</v>
      </c>
      <c r="G53" s="164"/>
      <c r="H53" s="52" t="s">
        <v>12</v>
      </c>
      <c r="I53" s="53" t="s">
        <v>21</v>
      </c>
      <c r="J53" s="50"/>
    </row>
    <row r="54" spans="1:11">
      <c r="A54" s="50"/>
      <c r="B54" s="50"/>
      <c r="C54" s="13">
        <f>COUNTIF(B$15:B$50,F54)</f>
        <v>0</v>
      </c>
      <c r="D54" s="14">
        <f>SUMIF(B$15:B$50,F54,J$15:J$50)</f>
        <v>0</v>
      </c>
      <c r="E54" s="15">
        <f>SUMIF(B$15:B$50,F54,E$15:E$50)</f>
        <v>0</v>
      </c>
      <c r="F54" s="154" t="str">
        <f>Postes!E1</f>
        <v>Permanence</v>
      </c>
      <c r="G54" s="154"/>
      <c r="H54" s="16">
        <f>I54*24*'recap annuel'!E$27</f>
        <v>0</v>
      </c>
      <c r="I54" s="17">
        <f>SUMIF(B$15:B$50,F54,K$15:K$50)</f>
        <v>0</v>
      </c>
      <c r="J54" s="50"/>
    </row>
    <row r="55" spans="1:11">
      <c r="A55" s="50"/>
      <c r="B55" s="50"/>
      <c r="C55" s="18">
        <f t="shared" ref="C55:C60" si="1">COUNTIF(B$15:B$50,F55)</f>
        <v>0</v>
      </c>
      <c r="D55" s="19">
        <f t="shared" ref="D55:D60" si="2">SUMIF(B$15:B$50,F55,J$15:J$50)</f>
        <v>0</v>
      </c>
      <c r="E55" s="20">
        <f t="shared" ref="E55:E60" si="3">SUMIF(B$15:B$50,F55,E$15:E$50)</f>
        <v>0</v>
      </c>
      <c r="F55" s="155" t="str">
        <f>Postes!E2</f>
        <v>Réunion</v>
      </c>
      <c r="G55" s="155"/>
      <c r="H55" s="21">
        <f>I55*24*'recap annuel'!E$27</f>
        <v>0</v>
      </c>
      <c r="I55" s="22">
        <f t="shared" ref="I55:I60" si="4">SUMIF(B$15:B$50,F55,K$15:K$50)</f>
        <v>0</v>
      </c>
      <c r="J55" s="50"/>
    </row>
    <row r="56" spans="1:11">
      <c r="A56" s="50"/>
      <c r="B56" s="50"/>
      <c r="C56" s="18">
        <f t="shared" si="1"/>
        <v>0</v>
      </c>
      <c r="D56" s="19">
        <f t="shared" si="2"/>
        <v>0</v>
      </c>
      <c r="E56" s="20">
        <f t="shared" si="3"/>
        <v>0</v>
      </c>
      <c r="F56" s="155" t="str">
        <f>Postes!E3</f>
        <v>Représentation</v>
      </c>
      <c r="G56" s="155"/>
      <c r="H56" s="21">
        <f>I56*24*'recap annuel'!E$27</f>
        <v>0</v>
      </c>
      <c r="I56" s="22">
        <f t="shared" si="4"/>
        <v>0</v>
      </c>
      <c r="J56" s="50"/>
    </row>
    <row r="57" spans="1:11">
      <c r="A57" s="50"/>
      <c r="B57" s="50"/>
      <c r="C57" s="18">
        <f t="shared" si="1"/>
        <v>0</v>
      </c>
      <c r="D57" s="19">
        <f t="shared" si="2"/>
        <v>0</v>
      </c>
      <c r="E57" s="20">
        <f t="shared" si="3"/>
        <v>0</v>
      </c>
      <c r="F57" s="155" t="str">
        <f>Postes!E4</f>
        <v>Bureau/CA</v>
      </c>
      <c r="G57" s="155"/>
      <c r="H57" s="21">
        <f>I57*24*'recap annuel'!E$27</f>
        <v>0</v>
      </c>
      <c r="I57" s="22">
        <f t="shared" si="4"/>
        <v>0</v>
      </c>
      <c r="J57" s="50"/>
    </row>
    <row r="58" spans="1:11">
      <c r="A58" s="50"/>
      <c r="B58" s="50"/>
      <c r="C58" s="18">
        <f t="shared" si="1"/>
        <v>0</v>
      </c>
      <c r="D58" s="19">
        <f t="shared" si="2"/>
        <v>0</v>
      </c>
      <c r="E58" s="20">
        <f t="shared" si="3"/>
        <v>0</v>
      </c>
      <c r="F58" s="155" t="str">
        <f>Postes!E5</f>
        <v>Préfecture/DDCS</v>
      </c>
      <c r="G58" s="155"/>
      <c r="H58" s="21">
        <f>I58*24*'recap annuel'!E$27</f>
        <v>0</v>
      </c>
      <c r="I58" s="22">
        <f t="shared" si="4"/>
        <v>0</v>
      </c>
      <c r="J58" s="50"/>
    </row>
    <row r="59" spans="1:11">
      <c r="A59" s="50"/>
      <c r="B59" s="50"/>
      <c r="C59" s="18">
        <f t="shared" si="1"/>
        <v>0</v>
      </c>
      <c r="D59" s="19">
        <f t="shared" si="2"/>
        <v>0</v>
      </c>
      <c r="E59" s="20">
        <f t="shared" si="3"/>
        <v>0</v>
      </c>
      <c r="F59" s="155" t="str">
        <f>Postes!E6</f>
        <v>Courses</v>
      </c>
      <c r="G59" s="155"/>
      <c r="H59" s="21">
        <f>I59*24*'recap annuel'!E$27</f>
        <v>0</v>
      </c>
      <c r="I59" s="22">
        <f t="shared" si="4"/>
        <v>0</v>
      </c>
      <c r="J59" s="50"/>
    </row>
    <row r="60" spans="1:11" ht="15.75" thickBot="1">
      <c r="A60" s="50"/>
      <c r="B60" s="50"/>
      <c r="C60" s="23">
        <f t="shared" si="1"/>
        <v>0</v>
      </c>
      <c r="D60" s="24">
        <f t="shared" si="2"/>
        <v>0</v>
      </c>
      <c r="E60" s="25">
        <f t="shared" si="3"/>
        <v>0</v>
      </c>
      <c r="F60" s="162" t="str">
        <f>Postes!E7</f>
        <v>Télé Travail</v>
      </c>
      <c r="G60" s="162"/>
      <c r="H60" s="26">
        <f>I60*24*'recap annuel'!E$27</f>
        <v>0</v>
      </c>
      <c r="I60" s="27">
        <f t="shared" si="4"/>
        <v>0</v>
      </c>
      <c r="J60" s="50"/>
    </row>
    <row r="61" spans="1:11" ht="15.75" thickBot="1">
      <c r="A61" s="50"/>
      <c r="B61" s="50"/>
      <c r="C61" s="28">
        <f>SUM(C54:C60)</f>
        <v>0</v>
      </c>
      <c r="D61" s="68">
        <f>SUM(D54:D60)</f>
        <v>0</v>
      </c>
      <c r="E61" s="29">
        <f t="shared" ref="E61" si="5">SUM(E54:E60)</f>
        <v>0</v>
      </c>
      <c r="F61" s="30"/>
      <c r="G61" s="69" t="s">
        <v>13</v>
      </c>
      <c r="H61" s="31">
        <f>SUM(H54:H60)</f>
        <v>0</v>
      </c>
      <c r="I61" s="32">
        <f>SUM(I54:I60)</f>
        <v>0</v>
      </c>
      <c r="J61" s="50"/>
    </row>
    <row r="62" spans="1:11">
      <c r="A62" s="36"/>
      <c r="B62" s="36"/>
      <c r="C62" s="36"/>
      <c r="D62" s="36"/>
      <c r="E62" s="36"/>
      <c r="F62" s="36"/>
      <c r="G62" s="36"/>
      <c r="H62" s="36"/>
      <c r="I62" s="36"/>
      <c r="J62" s="35"/>
    </row>
    <row r="63" spans="1:11">
      <c r="A63" s="36"/>
      <c r="B63" s="36"/>
      <c r="C63" s="36"/>
      <c r="D63" s="36"/>
      <c r="E63" s="36"/>
      <c r="F63" s="36"/>
      <c r="G63" s="36"/>
      <c r="H63" s="36"/>
      <c r="I63" s="36"/>
      <c r="J63" s="35"/>
    </row>
    <row r="64" spans="1:11">
      <c r="A64" s="36"/>
      <c r="B64" s="36"/>
      <c r="C64" s="36"/>
      <c r="D64" s="36"/>
      <c r="E64" s="36"/>
      <c r="F64" s="36"/>
      <c r="G64" s="36"/>
      <c r="H64" s="36"/>
      <c r="I64" s="36"/>
      <c r="J64" s="35"/>
    </row>
    <row r="65" spans="1:10">
      <c r="A65" s="36"/>
      <c r="B65" s="36"/>
      <c r="C65" s="36"/>
      <c r="D65" s="36"/>
      <c r="E65" s="36"/>
      <c r="F65" s="36"/>
      <c r="G65" s="36"/>
      <c r="H65" s="36"/>
      <c r="I65" s="36"/>
      <c r="J65" s="35"/>
    </row>
    <row r="66" spans="1:10">
      <c r="A66" s="36"/>
      <c r="B66" s="36"/>
      <c r="C66" s="36"/>
      <c r="D66" s="36"/>
      <c r="E66" s="36"/>
      <c r="F66" s="36"/>
      <c r="G66" s="36"/>
      <c r="H66" s="36"/>
      <c r="I66" s="36"/>
      <c r="J66" s="35"/>
    </row>
    <row r="67" spans="1:10">
      <c r="A67" s="36"/>
      <c r="B67" s="36"/>
      <c r="C67" s="36"/>
      <c r="D67" s="36"/>
      <c r="E67" s="36"/>
      <c r="F67" s="36"/>
      <c r="G67" s="36"/>
      <c r="H67" s="36"/>
      <c r="I67" s="36"/>
      <c r="J67" s="35"/>
    </row>
    <row r="68" spans="1:10">
      <c r="A68" s="36"/>
      <c r="B68" s="36"/>
      <c r="C68" s="36"/>
      <c r="D68" s="36"/>
      <c r="E68" s="36"/>
      <c r="F68" s="36"/>
      <c r="G68" s="36"/>
      <c r="H68" s="36"/>
      <c r="I68" s="36"/>
      <c r="J68" s="35"/>
    </row>
    <row r="69" spans="1:10">
      <c r="A69" s="36"/>
      <c r="B69" s="36"/>
      <c r="C69" s="36"/>
      <c r="D69" s="36"/>
      <c r="E69" s="36"/>
      <c r="F69" s="36"/>
      <c r="G69" s="36"/>
      <c r="H69" s="36"/>
      <c r="I69" s="36"/>
      <c r="J69" s="35"/>
    </row>
    <row r="70" spans="1:10">
      <c r="A70" s="35"/>
      <c r="B70" s="35"/>
      <c r="C70" s="35"/>
      <c r="D70" s="35"/>
      <c r="E70" s="35"/>
      <c r="F70" s="35"/>
      <c r="G70" s="35"/>
      <c r="H70" s="35"/>
      <c r="I70" s="35"/>
      <c r="J70" s="35"/>
    </row>
  </sheetData>
  <sheetProtection algorithmName="SHA-512" hashValue="aH0x83YRxHEaVVec4LrHKpRwX9BtboRpwsWxB1NLpzL5TgArF8RsMiqXcj0rYFGTM6fNaqUU1zLIIw7hqg7k0A==" saltValue="iHJtkz+D6wg5soXQASH/fg==" spinCount="100000" sheet="1" formatCells="0" selectLockedCells="1"/>
  <mergeCells count="18">
    <mergeCell ref="F60:G60"/>
    <mergeCell ref="F53:G53"/>
    <mergeCell ref="A8:K8"/>
    <mergeCell ref="F54:G54"/>
    <mergeCell ref="F55:G55"/>
    <mergeCell ref="F56:G56"/>
    <mergeCell ref="F57:G57"/>
    <mergeCell ref="F58:G58"/>
    <mergeCell ref="F59:G59"/>
    <mergeCell ref="A12:B12"/>
    <mergeCell ref="C12:F12"/>
    <mergeCell ref="H12:I12"/>
    <mergeCell ref="A51:B51"/>
    <mergeCell ref="D2:H2"/>
    <mergeCell ref="D3:H3"/>
    <mergeCell ref="D4:H4"/>
    <mergeCell ref="D6:H6"/>
    <mergeCell ref="A10:K10"/>
  </mergeCells>
  <conditionalFormatting sqref="I15:I50">
    <cfRule type="cellIs" dxfId="607" priority="116" operator="equal">
      <formula>"Santé"</formula>
    </cfRule>
    <cfRule type="cellIs" dxfId="606" priority="117" operator="equal">
      <formula>"Education et citoyenneté"</formula>
    </cfRule>
    <cfRule type="cellIs" dxfId="605" priority="118" operator="equal">
      <formula>"Politiques publiques"</formula>
    </cfRule>
    <cfRule type="cellIs" dxfId="604" priority="119" operator="equal">
      <formula>"Professionnalisation"</formula>
    </cfRule>
  </conditionalFormatting>
  <conditionalFormatting sqref="E15">
    <cfRule type="expression" dxfId="603" priority="79">
      <formula>($C$15="SNCF")+($C$15="RATP")+($C$15="Autre")</formula>
    </cfRule>
  </conditionalFormatting>
  <conditionalFormatting sqref="E16">
    <cfRule type="expression" dxfId="602" priority="78">
      <formula>($C$16="SNCF")+($C$16="RATP")+($C$16="AUTRE")</formula>
    </cfRule>
  </conditionalFormatting>
  <conditionalFormatting sqref="E17">
    <cfRule type="expression" dxfId="601" priority="77">
      <formula>($C$17="SNCF")+($C$17="RATP")+($C$17="Autre")</formula>
    </cfRule>
  </conditionalFormatting>
  <conditionalFormatting sqref="E18">
    <cfRule type="expression" dxfId="600" priority="76">
      <formula>($C$18="SNCF")+($C$18="RATP")+($C$18="Autre")</formula>
    </cfRule>
  </conditionalFormatting>
  <conditionalFormatting sqref="E19">
    <cfRule type="expression" dxfId="599" priority="75">
      <formula>($C$19="SNCF")+($C$19="RATP")+($C$19="Autre")</formula>
    </cfRule>
  </conditionalFormatting>
  <conditionalFormatting sqref="E20">
    <cfRule type="expression" dxfId="598" priority="74">
      <formula>($C$20="SNCF")+($C$20="RATP")+($C$20="Autre")</formula>
    </cfRule>
  </conditionalFormatting>
  <conditionalFormatting sqref="E21">
    <cfRule type="expression" dxfId="597" priority="73">
      <formula>($C$21="SNCF")+($C$21="RATP")+($C$21="Autre")</formula>
    </cfRule>
  </conditionalFormatting>
  <conditionalFormatting sqref="E22">
    <cfRule type="expression" dxfId="596" priority="72">
      <formula>($C$22="SNCF")+($C$22="RATP")+($C$22="Autre")</formula>
    </cfRule>
  </conditionalFormatting>
  <conditionalFormatting sqref="E23">
    <cfRule type="expression" dxfId="595" priority="71">
      <formula>($C$23="SNCF")+($C$23="RATP")+($C$23="Autre")</formula>
    </cfRule>
  </conditionalFormatting>
  <conditionalFormatting sqref="E24">
    <cfRule type="expression" dxfId="594" priority="70">
      <formula>($C$24="SNCF")+($C$24="RATP")+($C$24="Autre")</formula>
    </cfRule>
  </conditionalFormatting>
  <conditionalFormatting sqref="E25">
    <cfRule type="expression" dxfId="593" priority="69">
      <formula>($C$25="SNCF")+($C$25="RATP")+($C$25="Autre")</formula>
    </cfRule>
  </conditionalFormatting>
  <conditionalFormatting sqref="E26">
    <cfRule type="expression" dxfId="592" priority="68">
      <formula>($C$26="SNCF")+($C$26="RATP")+($C$26="Autre")</formula>
    </cfRule>
  </conditionalFormatting>
  <conditionalFormatting sqref="E27">
    <cfRule type="expression" dxfId="591" priority="67">
      <formula>($C$27="SNCF")+($C$27="RATP")+($C$27="Autre")</formula>
    </cfRule>
  </conditionalFormatting>
  <conditionalFormatting sqref="E28">
    <cfRule type="expression" dxfId="590" priority="66">
      <formula>($C$28="SNCF")+($C$28="RATP")+($C$28="Autre")</formula>
    </cfRule>
  </conditionalFormatting>
  <conditionalFormatting sqref="E29">
    <cfRule type="expression" dxfId="589" priority="65">
      <formula>($C$29="SNCF")+($C$29="RATP")+($C$29="Autre")</formula>
    </cfRule>
  </conditionalFormatting>
  <conditionalFormatting sqref="E30">
    <cfRule type="expression" dxfId="588" priority="64">
      <formula>($C$30="SNCF")+($C$30="RATP")+($C$30="Autre")</formula>
    </cfRule>
  </conditionalFormatting>
  <conditionalFormatting sqref="E31">
    <cfRule type="expression" dxfId="587" priority="63">
      <formula>($C$31="SNCF")+($C$31="RATP")+($C$31="Autre")</formula>
    </cfRule>
  </conditionalFormatting>
  <conditionalFormatting sqref="E32">
    <cfRule type="expression" dxfId="586" priority="62">
      <formula>($C$32="SNCF")+($C$32="RATP")+($C$32="Autre")</formula>
    </cfRule>
  </conditionalFormatting>
  <conditionalFormatting sqref="E33">
    <cfRule type="expression" dxfId="585" priority="61">
      <formula>($C$33="SNCF")+($C$33="RATP")+($C$33="Autre")</formula>
    </cfRule>
  </conditionalFormatting>
  <conditionalFormatting sqref="E34">
    <cfRule type="expression" dxfId="584" priority="60">
      <formula>($C$34="SNCF")+($C$34="RATP")+($C$34="Autre")</formula>
    </cfRule>
  </conditionalFormatting>
  <conditionalFormatting sqref="E35">
    <cfRule type="expression" dxfId="583" priority="59">
      <formula>($C$35="SNCF")+($C$35="RATP")+($C$35="Autre")</formula>
    </cfRule>
  </conditionalFormatting>
  <conditionalFormatting sqref="E36">
    <cfRule type="expression" dxfId="582" priority="58">
      <formula>($C$36="SNCF")+($C$36="RATP")+($C$36="Autre")</formula>
    </cfRule>
  </conditionalFormatting>
  <conditionalFormatting sqref="E37">
    <cfRule type="expression" dxfId="581" priority="57">
      <formula>($C$37="SNCF")+($C$37="RATP")+($C$37="Autre")</formula>
    </cfRule>
  </conditionalFormatting>
  <conditionalFormatting sqref="E38">
    <cfRule type="expression" dxfId="580" priority="56">
      <formula>($C$38="SNCF")+($C$38="RATP")+($C$38="Autre")</formula>
    </cfRule>
  </conditionalFormatting>
  <conditionalFormatting sqref="E39">
    <cfRule type="expression" dxfId="579" priority="55">
      <formula>($C$39="SNCF")+($C$39="RATP")+($C$39="Autre")</formula>
    </cfRule>
  </conditionalFormatting>
  <conditionalFormatting sqref="E40">
    <cfRule type="expression" dxfId="578" priority="54">
      <formula>($C$40="SNCF")+($C$40="RATP")+($C$40="Autre")</formula>
    </cfRule>
  </conditionalFormatting>
  <conditionalFormatting sqref="E41">
    <cfRule type="expression" dxfId="577" priority="53">
      <formula>($C$41="SNCF")+($C$41="RATP")+($C$41="Autre")</formula>
    </cfRule>
  </conditionalFormatting>
  <conditionalFormatting sqref="E42">
    <cfRule type="expression" dxfId="576" priority="52">
      <formula>($C$42="SNCF")+($C$42="RATP")+($C$42="Autre")</formula>
    </cfRule>
  </conditionalFormatting>
  <conditionalFormatting sqref="E43">
    <cfRule type="expression" dxfId="575" priority="51">
      <formula>($C$43="SNCF")+($C$43="RATP")+($C$43="Autre")</formula>
    </cfRule>
  </conditionalFormatting>
  <conditionalFormatting sqref="E44">
    <cfRule type="expression" dxfId="574" priority="50">
      <formula>($C$44="SNCF")+($C$44="RATP")+($C$44="Autre")</formula>
    </cfRule>
  </conditionalFormatting>
  <conditionalFormatting sqref="E45">
    <cfRule type="expression" dxfId="573" priority="49">
      <formula>($C$45="SNCF")+($C$45="RATP")+($C$45="Autre")</formula>
    </cfRule>
  </conditionalFormatting>
  <conditionalFormatting sqref="E46">
    <cfRule type="expression" dxfId="572" priority="48">
      <formula>($C$46="SNCF")+($C$46="RATP")+($C$46="Autre")</formula>
    </cfRule>
  </conditionalFormatting>
  <conditionalFormatting sqref="E47">
    <cfRule type="expression" dxfId="571" priority="47">
      <formula>($C$47="SNCF")+($C$47="RATP")+($C$47="Autre")</formula>
    </cfRule>
  </conditionalFormatting>
  <conditionalFormatting sqref="E48">
    <cfRule type="expression" dxfId="570" priority="46">
      <formula>($C$48="SNCF")+($C$48="RATP")+($C$48="Autre")</formula>
    </cfRule>
  </conditionalFormatting>
  <conditionalFormatting sqref="E49">
    <cfRule type="expression" dxfId="569" priority="45">
      <formula>($C$49="SNCF")+($C$49="RATP")+($C$49="Autre")</formula>
    </cfRule>
  </conditionalFormatting>
  <conditionalFormatting sqref="E50">
    <cfRule type="expression" dxfId="568" priority="44">
      <formula>($C$50="SNCF")+($C$50="RATP")+($C$50="Autre")</formula>
    </cfRule>
  </conditionalFormatting>
  <conditionalFormatting sqref="D15">
    <cfRule type="expression" dxfId="567" priority="43">
      <formula>(C15="Vélo")+(C15="Moto")+(C15="Voiture")+(C15="Impôts_Auto")+(C15="Impôts_Moto")</formula>
    </cfRule>
  </conditionalFormatting>
  <conditionalFormatting sqref="D16">
    <cfRule type="expression" dxfId="566" priority="42">
      <formula>(C16="Vélo")+(C16="Moto")+(C16="Voiture")+(C16="Impôts_Auto")+(C16="Impôts_Moto")</formula>
    </cfRule>
  </conditionalFormatting>
  <conditionalFormatting sqref="D17">
    <cfRule type="expression" dxfId="565" priority="41">
      <formula>(C17="Vélo")+(C17="Moto")+(C17="Voiture")+(C17="Impôts_Auto")+(C17="Impôts_Moto")</formula>
    </cfRule>
  </conditionalFormatting>
  <conditionalFormatting sqref="D18">
    <cfRule type="expression" dxfId="564" priority="40">
      <formula>(C18="Vélo")+(C18="Moto")+(C18="Voiture")+(C18="Impôts_Auto")+(C18="Impôts_Moto")</formula>
    </cfRule>
  </conditionalFormatting>
  <conditionalFormatting sqref="D19">
    <cfRule type="expression" dxfId="563" priority="39">
      <formula>(C19="Vélo")+(C19="Moto")+(C19="Voiture")+(C19="Impôts_Auto")+(C19="Impôts_Moto")</formula>
    </cfRule>
  </conditionalFormatting>
  <conditionalFormatting sqref="D20">
    <cfRule type="expression" dxfId="562" priority="31">
      <formula>(C20="Vélo")+(C20="Moto")+(C20="Voiture")+(C20="Impôts_Auto")+(C20="Impôts_Moto")</formula>
    </cfRule>
  </conditionalFormatting>
  <conditionalFormatting sqref="D21">
    <cfRule type="expression" dxfId="561" priority="30">
      <formula>(C21="Vélo")+(C21="Moto")+(C21="Voiture")+(C21="Impôts_Auto")+(C21="Impôts_Moto")</formula>
    </cfRule>
  </conditionalFormatting>
  <conditionalFormatting sqref="D22">
    <cfRule type="expression" dxfId="560" priority="29">
      <formula>(C22="Vélo")+(C22="Moto")+(C22="Voiture")+(C22="Impôts_Auto")+(C22="Impôts_Moto")</formula>
    </cfRule>
  </conditionalFormatting>
  <conditionalFormatting sqref="D23">
    <cfRule type="expression" dxfId="559" priority="28">
      <formula>(C23="Vélo")+(C23="Moto")+(C23="Voiture")+(C23="Impôts_Auto")+(C23="Impôts_Moto")</formula>
    </cfRule>
  </conditionalFormatting>
  <conditionalFormatting sqref="D24">
    <cfRule type="expression" dxfId="558" priority="27">
      <formula>(C24="Vélo")+(C24="Moto")+(C24="Voiture")+(C24="Impôts_Auto")+(C24="Impôts_Moto")</formula>
    </cfRule>
  </conditionalFormatting>
  <conditionalFormatting sqref="D25">
    <cfRule type="expression" dxfId="557" priority="26">
      <formula>(C25="Vélo")+(C25="Moto")+(C25="Voiture")+(C25="Impôts_Auto")+(C25="Impôts_Moto")</formula>
    </cfRule>
  </conditionalFormatting>
  <conditionalFormatting sqref="D26">
    <cfRule type="expression" dxfId="556" priority="25">
      <formula>(C26="Vélo")+(C26="Moto")+(C26="Voiture")+(C26="Impôts_Auto")+(C26="Impôts_Moto")</formula>
    </cfRule>
  </conditionalFormatting>
  <conditionalFormatting sqref="D27">
    <cfRule type="expression" dxfId="555" priority="24">
      <formula>(C27="Vélo")+(C27="Moto")+(C27="Voiture")+(C27="Impôts_Auto")+(C27="Impôts_Moto")</formula>
    </cfRule>
  </conditionalFormatting>
  <conditionalFormatting sqref="D28">
    <cfRule type="expression" dxfId="554" priority="23">
      <formula>(C28="Vélo")+(C28="Moto")+(C28="Voiture")+(C28="Impôts_Auto")+(C28="Impôts_Moto")</formula>
    </cfRule>
  </conditionalFormatting>
  <conditionalFormatting sqref="D29">
    <cfRule type="expression" dxfId="553" priority="22">
      <formula>(C29="Vélo")+(C29="Moto")+(C29="Voiture")+(C29="Impôts_Auto")+(C29="Impôts_Moto")</formula>
    </cfRule>
  </conditionalFormatting>
  <conditionalFormatting sqref="D30">
    <cfRule type="expression" dxfId="552" priority="21">
      <formula>(C30="Vélo")+(C30="Moto")+(C30="Voiture")+(C30="Impôts_Auto")+(C30="Impôts_Moto")</formula>
    </cfRule>
  </conditionalFormatting>
  <conditionalFormatting sqref="D31">
    <cfRule type="expression" dxfId="551" priority="20">
      <formula>(C31="Vélo")+(C31="Moto")+(C31="Voiture")+(C31="Impôts_Auto")+(C31="Impôts_Moto")</formula>
    </cfRule>
  </conditionalFormatting>
  <conditionalFormatting sqref="D32">
    <cfRule type="expression" dxfId="550" priority="19">
      <formula>(C32="Vélo")+(C32="Moto")+(C32="Voiture")+(C32="Impôts_Auto")+(C32="Impôts_Moto")</formula>
    </cfRule>
  </conditionalFormatting>
  <conditionalFormatting sqref="D33">
    <cfRule type="expression" dxfId="549" priority="18">
      <formula>(C33="Vélo")+(C33="Moto")+(C33="Voiture")+(C33="Impôts_Auto")+(C33="Impôts_Moto")</formula>
    </cfRule>
  </conditionalFormatting>
  <conditionalFormatting sqref="D34">
    <cfRule type="expression" dxfId="548" priority="17">
      <formula>(C34="Vélo")+(C34="Moto")+(C34="Voiture")+(C34="Impôts_Auto")+(C34="Impôts_Moto")</formula>
    </cfRule>
  </conditionalFormatting>
  <conditionalFormatting sqref="D35">
    <cfRule type="expression" dxfId="547" priority="16">
      <formula>(C35="Vélo")+(C35="Moto")+(C35="Voiture")+(C35="Impôts_Auto")+(C35="Impôts_Moto")</formula>
    </cfRule>
  </conditionalFormatting>
  <conditionalFormatting sqref="D36">
    <cfRule type="expression" dxfId="546" priority="15">
      <formula>(C36="Vélo")+(C36="Moto")+(C36="Voiture")+(C36="Impôts_Auto")+(C36="Impôts_Moto")</formula>
    </cfRule>
  </conditionalFormatting>
  <conditionalFormatting sqref="D37">
    <cfRule type="expression" dxfId="545" priority="14">
      <formula>(C37="Vélo")+(C37="Moto")+(C37="Voiture")+(C37="Impôts_Auto")+(C37="Impôts_Moto")</formula>
    </cfRule>
  </conditionalFormatting>
  <conditionalFormatting sqref="D38">
    <cfRule type="expression" dxfId="544" priority="13">
      <formula>(C38="Vélo")+(C38="Moto")+(C38="Voiture")+(C38="Impôts_Auto")+(C38="Impôts_Moto")</formula>
    </cfRule>
  </conditionalFormatting>
  <conditionalFormatting sqref="D39">
    <cfRule type="expression" dxfId="543" priority="12">
      <formula>(C39="Vélo")+(C39="Moto")+(C39="Voiture")+(C39="Impôts_Auto")+(C39="Impôts_Moto")</formula>
    </cfRule>
  </conditionalFormatting>
  <conditionalFormatting sqref="D40">
    <cfRule type="expression" dxfId="542" priority="11">
      <formula>(C40="Vélo")+(C40="Moto")+(C40="Voiture")+(C40="Impôts_Auto")+(C40="Impôts_Moto")</formula>
    </cfRule>
  </conditionalFormatting>
  <conditionalFormatting sqref="D41">
    <cfRule type="expression" dxfId="541" priority="10">
      <formula>(C41="Vélo")+(C41="Moto")+(C41="Voiture")+(C41="Impôts_Auto")+(C41="Impôts_Moto")</formula>
    </cfRule>
  </conditionalFormatting>
  <conditionalFormatting sqref="D42">
    <cfRule type="expression" dxfId="540" priority="9">
      <formula>(C42="Vélo")+(C42="Moto")+(C42="Voiture")+(C42="Impôts_Auto")+(C42="Impôts_Moto")</formula>
    </cfRule>
  </conditionalFormatting>
  <conditionalFormatting sqref="D43">
    <cfRule type="expression" dxfId="539" priority="8">
      <formula>(C43="Vélo")+(C43="Moto")+(C43="Voiture")+(C43="Impôts_Auto")+(C43="Impôts_Moto")</formula>
    </cfRule>
  </conditionalFormatting>
  <conditionalFormatting sqref="D44">
    <cfRule type="expression" dxfId="538" priority="7">
      <formula>(C44="Vélo")+(C44="Moto")+(C44="Voiture")+(C44="Impôts_Auto")+(C44="Impôts_Moto")</formula>
    </cfRule>
  </conditionalFormatting>
  <conditionalFormatting sqref="D45">
    <cfRule type="expression" dxfId="537" priority="6">
      <formula>(C45="Vélo")+(C45="Moto")+(C45="Voiture")+(C45="Impôts_Auto")+(C45="Impôts_Moto")</formula>
    </cfRule>
  </conditionalFormatting>
  <conditionalFormatting sqref="D46">
    <cfRule type="expression" dxfId="536" priority="5">
      <formula>(C46="Vélo")+(C46="Moto")+(C46="Voiture")+(C46="Impôts_Auto")+(C46="Impôts_Moto")</formula>
    </cfRule>
  </conditionalFormatting>
  <conditionalFormatting sqref="D47">
    <cfRule type="expression" dxfId="535" priority="4">
      <formula>(C47="Vélo")+(C47="Moto")+(C47="Voiture")+(C47="Impôts_Auto")+(C47="Impôts_Moto")</formula>
    </cfRule>
  </conditionalFormatting>
  <conditionalFormatting sqref="D48">
    <cfRule type="expression" dxfId="534" priority="3">
      <formula>(C48="Vélo")+(C48="Moto")+(C48="Voiture")+(C48="Impôts_Auto")+(C48="Impôts_Moto")</formula>
    </cfRule>
  </conditionalFormatting>
  <conditionalFormatting sqref="D49">
    <cfRule type="expression" dxfId="533" priority="2">
      <formula>(C49="Vélo")+(C49="Moto")+(C49="Voiture")+(C49="Impôts_Auto")+(C49="Impôts_Moto")</formula>
    </cfRule>
  </conditionalFormatting>
  <conditionalFormatting sqref="D50">
    <cfRule type="expression" dxfId="532" priority="1">
      <formula>(C50="Vélo")+(C50="Moto")+(C50="Voiture")+(C50="Impôts_Auto")+(C50="Impôts_Moto")</formula>
    </cfRule>
  </conditionalFormatting>
  <dataValidations count="2">
    <dataValidation type="list" allowBlank="1" showInputMessage="1" showErrorMessage="1" sqref="K15:K50" xr:uid="{00000000-0002-0000-0600-000000000000}">
      <formula1>heures</formula1>
    </dataValidation>
    <dataValidation type="list" allowBlank="1" showInputMessage="1" showErrorMessage="1" sqref="I15:I50" xr:uid="{00000000-0002-0000-0600-000001000000}">
      <formula1>Pôles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Postes!$E$1:$E$7</xm:f>
          </x14:formula1>
          <xm:sqref>B15:B50</xm:sqref>
        </x14:dataValidation>
        <x14:dataValidation type="list" allowBlank="1" showInputMessage="1" showErrorMessage="1" xr:uid="{00000000-0002-0000-0600-000003000000}">
          <x14:formula1>
            <xm:f>Postes!$B$1:$B$8</xm:f>
          </x14:formula1>
          <xm:sqref>C15:C50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K70"/>
  <sheetViews>
    <sheetView zoomScale="130" zoomScaleNormal="130" workbookViewId="0">
      <selection activeCell="B25" sqref="B25"/>
    </sheetView>
  </sheetViews>
  <sheetFormatPr baseColWidth="10" defaultRowHeight="15"/>
  <cols>
    <col min="2" max="2" width="13.5703125" customWidth="1"/>
    <col min="4" max="4" width="8.140625" customWidth="1"/>
    <col min="5" max="5" width="10.28515625" customWidth="1"/>
    <col min="6" max="6" width="8.140625" customWidth="1"/>
    <col min="7" max="7" width="30.140625" customWidth="1"/>
    <col min="8" max="8" width="22.140625" customWidth="1"/>
    <col min="9" max="9" width="10.140625" customWidth="1"/>
  </cols>
  <sheetData>
    <row r="1" spans="1:11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1" ht="33.75">
      <c r="A2" s="35"/>
      <c r="B2" s="35"/>
      <c r="C2" s="35"/>
      <c r="D2" s="144" t="s">
        <v>31</v>
      </c>
      <c r="E2" s="144"/>
      <c r="F2" s="144"/>
      <c r="G2" s="144"/>
      <c r="H2" s="144"/>
      <c r="I2" s="35"/>
      <c r="J2" s="35"/>
    </row>
    <row r="3" spans="1:11" ht="33.75">
      <c r="A3" s="35"/>
      <c r="B3" s="35"/>
      <c r="C3" s="35"/>
      <c r="D3" s="144" t="s">
        <v>57</v>
      </c>
      <c r="E3" s="144"/>
      <c r="F3" s="144"/>
      <c r="G3" s="144"/>
      <c r="H3" s="144"/>
      <c r="I3" s="35"/>
      <c r="J3" s="35"/>
    </row>
    <row r="4" spans="1:11" ht="26.25">
      <c r="A4" s="35"/>
      <c r="B4" s="35"/>
      <c r="C4" s="35"/>
      <c r="D4" s="165">
        <f>JAN!D4</f>
        <v>0</v>
      </c>
      <c r="E4" s="165"/>
      <c r="F4" s="165"/>
      <c r="G4" s="165"/>
      <c r="H4" s="165"/>
      <c r="I4" s="35"/>
      <c r="J4" s="35"/>
    </row>
    <row r="5" spans="1:11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1" ht="23.25">
      <c r="A6" s="35"/>
      <c r="B6" s="35"/>
      <c r="C6" s="35"/>
      <c r="D6" s="148"/>
      <c r="E6" s="148"/>
      <c r="F6" s="148"/>
      <c r="G6" s="148"/>
      <c r="H6" s="148"/>
      <c r="I6" s="35"/>
      <c r="J6" s="35"/>
    </row>
    <row r="7" spans="1:11">
      <c r="A7" s="35"/>
      <c r="B7" s="35"/>
      <c r="C7" s="35"/>
      <c r="D7" s="35"/>
      <c r="E7" s="35"/>
      <c r="F7" s="35"/>
      <c r="G7" s="35"/>
      <c r="H7" s="35"/>
      <c r="I7" s="35"/>
      <c r="J7" s="35"/>
    </row>
    <row r="8" spans="1:11" ht="33.75" customHeight="1">
      <c r="A8" s="149" t="s">
        <v>32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</row>
    <row r="9" spans="1:11" ht="11.25" customHeight="1">
      <c r="A9" s="35"/>
      <c r="B9" s="35"/>
      <c r="C9" s="35"/>
      <c r="D9" s="35"/>
      <c r="E9" s="35"/>
      <c r="F9" s="35"/>
      <c r="G9" s="35"/>
      <c r="H9" s="35"/>
      <c r="I9" s="35"/>
      <c r="J9" s="35"/>
    </row>
    <row r="10" spans="1:11" ht="25.5" customHeight="1">
      <c r="A10" s="174" t="s">
        <v>44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</row>
    <row r="11" spans="1:11" ht="15.75" thickBot="1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1" ht="15.75" thickBot="1">
      <c r="A12" s="131" t="s">
        <v>33</v>
      </c>
      <c r="B12" s="132"/>
      <c r="C12" s="133">
        <f>JAN!C12</f>
        <v>0</v>
      </c>
      <c r="D12" s="134"/>
      <c r="E12" s="134"/>
      <c r="F12" s="135"/>
      <c r="G12" s="54" t="s">
        <v>34</v>
      </c>
      <c r="H12" s="133">
        <f>JAN!H12</f>
        <v>0</v>
      </c>
      <c r="I12" s="135"/>
      <c r="J12" s="35"/>
    </row>
    <row r="13" spans="1:11" ht="15.75" thickBot="1">
      <c r="A13" s="36"/>
      <c r="B13" s="36"/>
      <c r="C13" s="36"/>
      <c r="D13" s="36"/>
      <c r="E13" s="36"/>
      <c r="F13" s="36"/>
      <c r="G13" s="36"/>
      <c r="H13" s="36"/>
      <c r="I13" s="36"/>
      <c r="J13" s="35"/>
    </row>
    <row r="14" spans="1:11" s="2" customFormat="1" ht="21.75" customHeight="1">
      <c r="A14" s="37" t="s">
        <v>0</v>
      </c>
      <c r="B14" s="38" t="s">
        <v>11</v>
      </c>
      <c r="C14" s="38" t="s">
        <v>17</v>
      </c>
      <c r="D14" s="38" t="s">
        <v>2</v>
      </c>
      <c r="E14" s="38" t="s">
        <v>1</v>
      </c>
      <c r="F14" s="38" t="s">
        <v>16</v>
      </c>
      <c r="G14" s="38" t="s">
        <v>27</v>
      </c>
      <c r="H14" s="38" t="s">
        <v>28</v>
      </c>
      <c r="I14" s="38" t="s">
        <v>30</v>
      </c>
      <c r="J14" s="38" t="s">
        <v>2</v>
      </c>
      <c r="K14" s="39" t="s">
        <v>4</v>
      </c>
    </row>
    <row r="15" spans="1:11">
      <c r="A15" s="40"/>
      <c r="B15" s="41"/>
      <c r="C15" s="61"/>
      <c r="D15" s="62"/>
      <c r="E15" s="65"/>
      <c r="F15" s="7"/>
      <c r="G15" s="42"/>
      <c r="H15" s="41"/>
      <c r="I15" s="43"/>
      <c r="J15" s="9">
        <f>IF(OR(F15&lt;=0,E15&lt;=0),0,E15*F15)+D15</f>
        <v>0</v>
      </c>
      <c r="K15" s="70"/>
    </row>
    <row r="16" spans="1:11">
      <c r="A16" s="44"/>
      <c r="B16" s="34"/>
      <c r="C16" s="33"/>
      <c r="D16" s="62"/>
      <c r="E16" s="66"/>
      <c r="F16" s="8"/>
      <c r="G16" s="33"/>
      <c r="H16" s="34"/>
      <c r="I16" s="45"/>
      <c r="J16" s="10">
        <f>IF(OR(F16&lt;=0,E16&lt;=0),0,E16*F16)+D16</f>
        <v>0</v>
      </c>
      <c r="K16" s="71"/>
    </row>
    <row r="17" spans="1:11">
      <c r="A17" s="44"/>
      <c r="B17" s="34"/>
      <c r="C17" s="33"/>
      <c r="D17" s="62"/>
      <c r="E17" s="66"/>
      <c r="F17" s="8"/>
      <c r="G17" s="33"/>
      <c r="H17" s="34"/>
      <c r="I17" s="45"/>
      <c r="J17" s="10">
        <f t="shared" ref="J17:J50" si="0">IF(OR(F17&lt;=0,E17&lt;=0),0,E17*F17)+D17</f>
        <v>0</v>
      </c>
      <c r="K17" s="71"/>
    </row>
    <row r="18" spans="1:11">
      <c r="A18" s="44"/>
      <c r="B18" s="34"/>
      <c r="C18" s="33"/>
      <c r="D18" s="62"/>
      <c r="E18" s="66"/>
      <c r="F18" s="8" t="str">
        <f>IF(C18="Autre",Postes!C$8,IF(C18="SNCF",Postes!C$7,IF(C18="RATP",Postes!C$6,IF(C18="Impôts_Moto",Postes!C$4,IF(C18="Impôts_Auto",Postes!C$5,IF(C18="Voiture",Postes!C$3,IF(C18="Moto",Postes!C$2,IF(C18="Vélo",Postes!C$1,""))))))))</f>
        <v/>
      </c>
      <c r="G18" s="33"/>
      <c r="H18" s="34"/>
      <c r="I18" s="45"/>
      <c r="J18" s="10">
        <f t="shared" si="0"/>
        <v>0</v>
      </c>
      <c r="K18" s="71"/>
    </row>
    <row r="19" spans="1:11">
      <c r="A19" s="44"/>
      <c r="B19" s="34"/>
      <c r="C19" s="62"/>
      <c r="D19" s="62"/>
      <c r="E19" s="66"/>
      <c r="F19" s="8" t="str">
        <f>IF(C19="Autre",Postes!C$8,IF(C19="SNCF",Postes!C$7,IF(C19="RATP",Postes!C$6,IF(C19="Impôts_Moto",Postes!C$4,IF(C19="Impôts_Auto",Postes!C$5,IF(C19="Voiture",Postes!C$3,IF(C19="Moto",Postes!C$2,IF(C19="Vélo",Postes!C$1,""))))))))</f>
        <v/>
      </c>
      <c r="G19" s="33"/>
      <c r="H19" s="34"/>
      <c r="I19" s="45"/>
      <c r="J19" s="10">
        <f t="shared" si="0"/>
        <v>0</v>
      </c>
      <c r="K19" s="71"/>
    </row>
    <row r="20" spans="1:11">
      <c r="A20" s="44"/>
      <c r="B20" s="34"/>
      <c r="C20" s="33"/>
      <c r="D20" s="62"/>
      <c r="E20" s="66"/>
      <c r="F20" s="8" t="str">
        <f>IF(C20="Autre",Postes!C$8,IF(C20="SNCF",Postes!C$7,IF(C20="RATP",Postes!C$6,IF(C20="Impôts_Moto",Postes!C$4,IF(C20="Impôts_Auto",Postes!C$5,IF(C20="Voiture",Postes!C$3,IF(C20="Moto",Postes!C$2,IF(C20="Vélo",Postes!C$1,""))))))))</f>
        <v/>
      </c>
      <c r="G20" s="33"/>
      <c r="H20" s="34"/>
      <c r="I20" s="45"/>
      <c r="J20" s="10">
        <f t="shared" si="0"/>
        <v>0</v>
      </c>
      <c r="K20" s="71"/>
    </row>
    <row r="21" spans="1:11">
      <c r="A21" s="44"/>
      <c r="B21" s="34"/>
      <c r="C21" s="33"/>
      <c r="D21" s="62"/>
      <c r="E21" s="66"/>
      <c r="F21" s="8" t="str">
        <f>IF(C21="Autre",Postes!C$8,IF(C21="SNCF",Postes!C$7,IF(C21="RATP",Postes!C$6,IF(C21="Impôts_Moto",Postes!C$4,IF(C21="Impôts_Auto",Postes!C$5,IF(C21="Voiture",Postes!C$3,IF(C21="Moto",Postes!C$2,IF(C21="Vélo",Postes!C$1,""))))))))</f>
        <v/>
      </c>
      <c r="G21" s="33"/>
      <c r="H21" s="34"/>
      <c r="I21" s="45"/>
      <c r="J21" s="10">
        <f t="shared" si="0"/>
        <v>0</v>
      </c>
      <c r="K21" s="71"/>
    </row>
    <row r="22" spans="1:11">
      <c r="A22" s="44"/>
      <c r="B22" s="34"/>
      <c r="C22" s="33"/>
      <c r="D22" s="62"/>
      <c r="E22" s="66"/>
      <c r="F22" s="8" t="str">
        <f>IF(C22="Autre",Postes!C$8,IF(C22="SNCF",Postes!C$7,IF(C22="RATP",Postes!C$6,IF(C22="Impôts_Moto",Postes!C$4,IF(C22="Impôts_Auto",Postes!C$5,IF(C22="Voiture",Postes!C$3,IF(C22="Moto",Postes!C$2,IF(C22="Vélo",Postes!C$1,""))))))))</f>
        <v/>
      </c>
      <c r="G22" s="33"/>
      <c r="H22" s="34"/>
      <c r="I22" s="45"/>
      <c r="J22" s="10">
        <f t="shared" si="0"/>
        <v>0</v>
      </c>
      <c r="K22" s="71"/>
    </row>
    <row r="23" spans="1:11">
      <c r="A23" s="44"/>
      <c r="B23" s="34"/>
      <c r="C23" s="62"/>
      <c r="D23" s="62"/>
      <c r="E23" s="66"/>
      <c r="F23" s="8" t="str">
        <f>IF(C23="Autre",Postes!C$8,IF(C23="SNCF",Postes!C$7,IF(C23="RATP",Postes!C$6,IF(C23="Impôts_Moto",Postes!C$4,IF(C23="Impôts_Auto",Postes!C$5,IF(C23="Voiture",Postes!C$3,IF(C23="Moto",Postes!C$2,IF(C23="Vélo",Postes!C$1,""))))))))</f>
        <v/>
      </c>
      <c r="G23" s="33"/>
      <c r="H23" s="34"/>
      <c r="I23" s="45"/>
      <c r="J23" s="10">
        <f t="shared" si="0"/>
        <v>0</v>
      </c>
      <c r="K23" s="71"/>
    </row>
    <row r="24" spans="1:11">
      <c r="A24" s="44"/>
      <c r="B24" s="34"/>
      <c r="C24" s="33"/>
      <c r="D24" s="62"/>
      <c r="E24" s="66"/>
      <c r="F24" s="8" t="str">
        <f>IF(C24="Autre",Postes!C$8,IF(C24="SNCF",Postes!C$7,IF(C24="RATP",Postes!C$6,IF(C24="Impôts_Moto",Postes!C$4,IF(C24="Impôts_Auto",Postes!C$5,IF(C24="Voiture",Postes!C$3,IF(C24="Moto",Postes!C$2,IF(C24="Vélo",Postes!C$1,""))))))))</f>
        <v/>
      </c>
      <c r="G24" s="33"/>
      <c r="H24" s="34"/>
      <c r="I24" s="45"/>
      <c r="J24" s="10">
        <f t="shared" si="0"/>
        <v>0</v>
      </c>
      <c r="K24" s="71"/>
    </row>
    <row r="25" spans="1:11">
      <c r="A25" s="44"/>
      <c r="B25" s="34"/>
      <c r="C25" s="33"/>
      <c r="D25" s="62"/>
      <c r="E25" s="66"/>
      <c r="F25" s="8" t="str">
        <f>IF(C25="Autre",Postes!C$8,IF(C25="SNCF",Postes!C$7,IF(C25="RATP",Postes!C$6,IF(C25="Impôts_Moto",Postes!C$4,IF(C25="Impôts_Auto",Postes!C$5,IF(C25="Voiture",Postes!C$3,IF(C25="Moto",Postes!C$2,IF(C25="Vélo",Postes!C$1,""))))))))</f>
        <v/>
      </c>
      <c r="G25" s="33"/>
      <c r="H25" s="34"/>
      <c r="I25" s="45"/>
      <c r="J25" s="10">
        <f t="shared" si="0"/>
        <v>0</v>
      </c>
      <c r="K25" s="71"/>
    </row>
    <row r="26" spans="1:11">
      <c r="A26" s="44"/>
      <c r="B26" s="34"/>
      <c r="C26" s="33"/>
      <c r="D26" s="62"/>
      <c r="E26" s="66"/>
      <c r="F26" s="8" t="str">
        <f>IF(C26="Autre",Postes!C$8,IF(C26="SNCF",Postes!C$7,IF(C26="RATP",Postes!C$6,IF(C26="Impôts_Moto",Postes!C$4,IF(C26="Impôts_Auto",Postes!C$5,IF(C26="Voiture",Postes!C$3,IF(C26="Moto",Postes!C$2,IF(C26="Vélo",Postes!C$1,""))))))))</f>
        <v/>
      </c>
      <c r="G26" s="33"/>
      <c r="H26" s="34"/>
      <c r="I26" s="45"/>
      <c r="J26" s="10">
        <f t="shared" si="0"/>
        <v>0</v>
      </c>
      <c r="K26" s="71"/>
    </row>
    <row r="27" spans="1:11">
      <c r="A27" s="44"/>
      <c r="B27" s="34"/>
      <c r="C27" s="62"/>
      <c r="D27" s="62"/>
      <c r="E27" s="66"/>
      <c r="F27" s="8" t="str">
        <f>IF(C27="Autre",Postes!C$8,IF(C27="SNCF",Postes!C$7,IF(C27="RATP",Postes!C$6,IF(C27="Impôts_Moto",Postes!C$4,IF(C27="Impôts_Auto",Postes!C$5,IF(C27="Voiture",Postes!C$3,IF(C27="Moto",Postes!C$2,IF(C27="Vélo",Postes!C$1,""))))))))</f>
        <v/>
      </c>
      <c r="G27" s="33"/>
      <c r="H27" s="34"/>
      <c r="I27" s="45"/>
      <c r="J27" s="10">
        <f t="shared" si="0"/>
        <v>0</v>
      </c>
      <c r="K27" s="71"/>
    </row>
    <row r="28" spans="1:11">
      <c r="A28" s="44"/>
      <c r="B28" s="34"/>
      <c r="C28" s="33"/>
      <c r="D28" s="62"/>
      <c r="E28" s="66"/>
      <c r="F28" s="8" t="str">
        <f>IF(C28="Autre",Postes!C$8,IF(C28="SNCF",Postes!C$7,IF(C28="RATP",Postes!C$6,IF(C28="Impôts_Moto",Postes!C$4,IF(C28="Impôts_Auto",Postes!C$5,IF(C28="Voiture",Postes!C$3,IF(C28="Moto",Postes!C$2,IF(C28="Vélo",Postes!C$1,""))))))))</f>
        <v/>
      </c>
      <c r="G28" s="33"/>
      <c r="H28" s="34"/>
      <c r="I28" s="45"/>
      <c r="J28" s="10">
        <f t="shared" si="0"/>
        <v>0</v>
      </c>
      <c r="K28" s="71"/>
    </row>
    <row r="29" spans="1:11">
      <c r="A29" s="44"/>
      <c r="B29" s="34"/>
      <c r="C29" s="33"/>
      <c r="D29" s="62"/>
      <c r="E29" s="66"/>
      <c r="F29" s="8" t="str">
        <f>IF(C29="Autre",Postes!C$8,IF(C29="SNCF",Postes!C$7,IF(C29="RATP",Postes!C$6,IF(C29="Impôts_Moto",Postes!C$4,IF(C29="Impôts_Auto",Postes!C$5,IF(C29="Voiture",Postes!C$3,IF(C29="Moto",Postes!C$2,IF(C29="Vélo",Postes!C$1,""))))))))</f>
        <v/>
      </c>
      <c r="G29" s="33"/>
      <c r="H29" s="34"/>
      <c r="I29" s="45"/>
      <c r="J29" s="10">
        <f t="shared" si="0"/>
        <v>0</v>
      </c>
      <c r="K29" s="71"/>
    </row>
    <row r="30" spans="1:11">
      <c r="A30" s="44"/>
      <c r="B30" s="34"/>
      <c r="C30" s="33"/>
      <c r="D30" s="62"/>
      <c r="E30" s="66"/>
      <c r="F30" s="8" t="str">
        <f>IF(C30="Autre",Postes!C$8,IF(C30="SNCF",Postes!C$7,IF(C30="RATP",Postes!C$6,IF(C30="Impôts_Moto",Postes!C$4,IF(C30="Impôts_Auto",Postes!C$5,IF(C30="Voiture",Postes!C$3,IF(C30="Moto",Postes!C$2,IF(C30="Vélo",Postes!C$1,""))))))))</f>
        <v/>
      </c>
      <c r="G30" s="33"/>
      <c r="H30" s="34"/>
      <c r="I30" s="45"/>
      <c r="J30" s="10">
        <f t="shared" si="0"/>
        <v>0</v>
      </c>
      <c r="K30" s="71"/>
    </row>
    <row r="31" spans="1:11">
      <c r="A31" s="44"/>
      <c r="B31" s="34"/>
      <c r="C31" s="62"/>
      <c r="D31" s="62"/>
      <c r="E31" s="66"/>
      <c r="F31" s="8" t="str">
        <f>IF(C31="Autre",Postes!C$8,IF(C31="SNCF",Postes!C$7,IF(C31="RATP",Postes!C$6,IF(C31="Impôts_Moto",Postes!C$4,IF(C31="Impôts_Auto",Postes!C$5,IF(C31="Voiture",Postes!C$3,IF(C31="Moto",Postes!C$2,IF(C31="Vélo",Postes!C$1,""))))))))</f>
        <v/>
      </c>
      <c r="G31" s="33"/>
      <c r="H31" s="34"/>
      <c r="I31" s="45"/>
      <c r="J31" s="10">
        <f t="shared" si="0"/>
        <v>0</v>
      </c>
      <c r="K31" s="71"/>
    </row>
    <row r="32" spans="1:11">
      <c r="A32" s="44"/>
      <c r="B32" s="34"/>
      <c r="C32" s="33"/>
      <c r="D32" s="62"/>
      <c r="E32" s="66"/>
      <c r="F32" s="8" t="str">
        <f>IF(C32="Autre",Postes!C$8,IF(C32="SNCF",Postes!C$7,IF(C32="RATP",Postes!C$6,IF(C32="Impôts_Moto",Postes!C$4,IF(C32="Impôts_Auto",Postes!C$5,IF(C32="Voiture",Postes!C$3,IF(C32="Moto",Postes!C$2,IF(C32="Vélo",Postes!C$1,""))))))))</f>
        <v/>
      </c>
      <c r="G32" s="33"/>
      <c r="H32" s="34"/>
      <c r="I32" s="45"/>
      <c r="J32" s="10">
        <f t="shared" si="0"/>
        <v>0</v>
      </c>
      <c r="K32" s="71"/>
    </row>
    <row r="33" spans="1:11">
      <c r="A33" s="44"/>
      <c r="B33" s="34"/>
      <c r="C33" s="33"/>
      <c r="D33" s="62"/>
      <c r="E33" s="66"/>
      <c r="F33" s="8" t="str">
        <f>IF(C33="Autre",Postes!C$8,IF(C33="SNCF",Postes!C$7,IF(C33="RATP",Postes!C$6,IF(C33="Impôts_Moto",Postes!C$4,IF(C33="Impôts_Auto",Postes!C$5,IF(C33="Voiture",Postes!C$3,IF(C33="Moto",Postes!C$2,IF(C33="Vélo",Postes!C$1,""))))))))</f>
        <v/>
      </c>
      <c r="G33" s="33"/>
      <c r="H33" s="34"/>
      <c r="I33" s="45"/>
      <c r="J33" s="10">
        <f t="shared" si="0"/>
        <v>0</v>
      </c>
      <c r="K33" s="71"/>
    </row>
    <row r="34" spans="1:11">
      <c r="A34" s="44"/>
      <c r="B34" s="34"/>
      <c r="C34" s="33"/>
      <c r="D34" s="62"/>
      <c r="E34" s="66"/>
      <c r="F34" s="8" t="str">
        <f>IF(C34="Autre",Postes!C$8,IF(C34="SNCF",Postes!C$7,IF(C34="RATP",Postes!C$6,IF(C34="Impôts_Moto",Postes!C$4,IF(C34="Impôts_Auto",Postes!C$5,IF(C34="Voiture",Postes!C$3,IF(C34="Moto",Postes!C$2,IF(C34="Vélo",Postes!C$1,""))))))))</f>
        <v/>
      </c>
      <c r="G34" s="33"/>
      <c r="H34" s="34"/>
      <c r="I34" s="45"/>
      <c r="J34" s="10">
        <f t="shared" si="0"/>
        <v>0</v>
      </c>
      <c r="K34" s="71"/>
    </row>
    <row r="35" spans="1:11">
      <c r="A35" s="44"/>
      <c r="B35" s="34"/>
      <c r="C35" s="62"/>
      <c r="D35" s="62"/>
      <c r="E35" s="66"/>
      <c r="F35" s="8" t="str">
        <f>IF(C35="Autre",Postes!C$8,IF(C35="SNCF",Postes!C$7,IF(C35="RATP",Postes!C$6,IF(C35="Impôts_Moto",Postes!C$4,IF(C35="Impôts_Auto",Postes!C$5,IF(C35="Voiture",Postes!C$3,IF(C35="Moto",Postes!C$2,IF(C35="Vélo",Postes!C$1,""))))))))</f>
        <v/>
      </c>
      <c r="G35" s="33"/>
      <c r="H35" s="34"/>
      <c r="I35" s="45"/>
      <c r="J35" s="10">
        <f t="shared" si="0"/>
        <v>0</v>
      </c>
      <c r="K35" s="71"/>
    </row>
    <row r="36" spans="1:11">
      <c r="A36" s="44"/>
      <c r="B36" s="34"/>
      <c r="C36" s="33"/>
      <c r="D36" s="62"/>
      <c r="E36" s="66"/>
      <c r="F36" s="8" t="str">
        <f>IF(C36="Autre",Postes!C$8,IF(C36="SNCF",Postes!C$7,IF(C36="RATP",Postes!C$6,IF(C36="Impôts_Moto",Postes!C$4,IF(C36="Impôts_Auto",Postes!C$5,IF(C36="Voiture",Postes!C$3,IF(C36="Moto",Postes!C$2,IF(C36="Vélo",Postes!C$1,""))))))))</f>
        <v/>
      </c>
      <c r="G36" s="33"/>
      <c r="H36" s="34"/>
      <c r="I36" s="45"/>
      <c r="J36" s="10">
        <f t="shared" si="0"/>
        <v>0</v>
      </c>
      <c r="K36" s="71"/>
    </row>
    <row r="37" spans="1:11">
      <c r="A37" s="44"/>
      <c r="B37" s="34"/>
      <c r="C37" s="33"/>
      <c r="D37" s="62"/>
      <c r="E37" s="66"/>
      <c r="F37" s="8" t="str">
        <f>IF(C37="Autre",Postes!C$8,IF(C37="SNCF",Postes!C$7,IF(C37="RATP",Postes!C$6,IF(C37="Impôts_Moto",Postes!C$4,IF(C37="Impôts_Auto",Postes!C$5,IF(C37="Voiture",Postes!C$3,IF(C37="Moto",Postes!C$2,IF(C37="Vélo",Postes!C$1,""))))))))</f>
        <v/>
      </c>
      <c r="G37" s="33"/>
      <c r="H37" s="34"/>
      <c r="I37" s="45"/>
      <c r="J37" s="10">
        <f t="shared" si="0"/>
        <v>0</v>
      </c>
      <c r="K37" s="71"/>
    </row>
    <row r="38" spans="1:11">
      <c r="A38" s="44"/>
      <c r="B38" s="34"/>
      <c r="C38" s="33"/>
      <c r="D38" s="62"/>
      <c r="E38" s="66"/>
      <c r="F38" s="8" t="str">
        <f>IF(C38="Autre",Postes!C$8,IF(C38="SNCF",Postes!C$7,IF(C38="RATP",Postes!C$6,IF(C38="Impôts_Moto",Postes!C$4,IF(C38="Impôts_Auto",Postes!C$5,IF(C38="Voiture",Postes!C$3,IF(C38="Moto",Postes!C$2,IF(C38="Vélo",Postes!C$1,""))))))))</f>
        <v/>
      </c>
      <c r="G38" s="33"/>
      <c r="H38" s="34"/>
      <c r="I38" s="45"/>
      <c r="J38" s="10">
        <f t="shared" si="0"/>
        <v>0</v>
      </c>
      <c r="K38" s="71"/>
    </row>
    <row r="39" spans="1:11">
      <c r="A39" s="44"/>
      <c r="B39" s="34"/>
      <c r="C39" s="62"/>
      <c r="D39" s="62"/>
      <c r="E39" s="66"/>
      <c r="F39" s="8" t="str">
        <f>IF(C39="Autre",Postes!C$8,IF(C39="SNCF",Postes!C$7,IF(C39="RATP",Postes!C$6,IF(C39="Impôts_Moto",Postes!C$4,IF(C39="Impôts_Auto",Postes!C$5,IF(C39="Voiture",Postes!C$3,IF(C39="Moto",Postes!C$2,IF(C39="Vélo",Postes!C$1,""))))))))</f>
        <v/>
      </c>
      <c r="G39" s="33"/>
      <c r="H39" s="34"/>
      <c r="I39" s="45"/>
      <c r="J39" s="10">
        <f t="shared" si="0"/>
        <v>0</v>
      </c>
      <c r="K39" s="71"/>
    </row>
    <row r="40" spans="1:11">
      <c r="A40" s="44"/>
      <c r="B40" s="34"/>
      <c r="C40" s="33"/>
      <c r="D40" s="62"/>
      <c r="E40" s="66"/>
      <c r="F40" s="8" t="str">
        <f>IF(C40="Autre",Postes!C$8,IF(C40="SNCF",Postes!C$7,IF(C40="RATP",Postes!C$6,IF(C40="Impôts_Moto",Postes!C$4,IF(C40="Impôts_Auto",Postes!C$5,IF(C40="Voiture",Postes!C$3,IF(C40="Moto",Postes!C$2,IF(C40="Vélo",Postes!C$1,""))))))))</f>
        <v/>
      </c>
      <c r="G40" s="33"/>
      <c r="H40" s="34"/>
      <c r="I40" s="45"/>
      <c r="J40" s="10">
        <f t="shared" si="0"/>
        <v>0</v>
      </c>
      <c r="K40" s="71"/>
    </row>
    <row r="41" spans="1:11">
      <c r="A41" s="44"/>
      <c r="B41" s="34"/>
      <c r="C41" s="33"/>
      <c r="D41" s="62"/>
      <c r="E41" s="66"/>
      <c r="F41" s="8" t="str">
        <f>IF(C41="Autre",Postes!C$8,IF(C41="SNCF",Postes!C$7,IF(C41="RATP",Postes!C$6,IF(C41="Impôts_Moto",Postes!C$4,IF(C41="Impôts_Auto",Postes!C$5,IF(C41="Voiture",Postes!C$3,IF(C41="Moto",Postes!C$2,IF(C41="Vélo",Postes!C$1,""))))))))</f>
        <v/>
      </c>
      <c r="G41" s="33"/>
      <c r="H41" s="34"/>
      <c r="I41" s="45"/>
      <c r="J41" s="10">
        <f t="shared" si="0"/>
        <v>0</v>
      </c>
      <c r="K41" s="71"/>
    </row>
    <row r="42" spans="1:11">
      <c r="A42" s="44"/>
      <c r="B42" s="34"/>
      <c r="C42" s="33"/>
      <c r="D42" s="62"/>
      <c r="E42" s="66"/>
      <c r="F42" s="8" t="str">
        <f>IF(C42="Autre",Postes!C$8,IF(C42="SNCF",Postes!C$7,IF(C42="RATP",Postes!C$6,IF(C42="Impôts_Moto",Postes!C$4,IF(C42="Impôts_Auto",Postes!C$5,IF(C42="Voiture",Postes!C$3,IF(C42="Moto",Postes!C$2,IF(C42="Vélo",Postes!C$1,""))))))))</f>
        <v/>
      </c>
      <c r="G42" s="33"/>
      <c r="H42" s="34"/>
      <c r="I42" s="45"/>
      <c r="J42" s="10">
        <f t="shared" si="0"/>
        <v>0</v>
      </c>
      <c r="K42" s="71"/>
    </row>
    <row r="43" spans="1:11">
      <c r="A43" s="44"/>
      <c r="B43" s="34"/>
      <c r="C43" s="62"/>
      <c r="D43" s="62"/>
      <c r="E43" s="66"/>
      <c r="F43" s="8" t="str">
        <f>IF(C43="Autre",Postes!C$8,IF(C43="SNCF",Postes!C$7,IF(C43="RATP",Postes!C$6,IF(C43="Impôts_Moto",Postes!C$4,IF(C43="Impôts_Auto",Postes!C$5,IF(C43="Voiture",Postes!C$3,IF(C43="Moto",Postes!C$2,IF(C43="Vélo",Postes!C$1,""))))))))</f>
        <v/>
      </c>
      <c r="G43" s="33"/>
      <c r="H43" s="34"/>
      <c r="I43" s="45"/>
      <c r="J43" s="10">
        <f t="shared" si="0"/>
        <v>0</v>
      </c>
      <c r="K43" s="71"/>
    </row>
    <row r="44" spans="1:11">
      <c r="A44" s="44"/>
      <c r="B44" s="34"/>
      <c r="C44" s="33"/>
      <c r="D44" s="62"/>
      <c r="E44" s="66"/>
      <c r="F44" s="8" t="str">
        <f>IF(C44="Autre",Postes!C$8,IF(C44="SNCF",Postes!C$7,IF(C44="RATP",Postes!C$6,IF(C44="Impôts_Moto",Postes!C$4,IF(C44="Impôts_Auto",Postes!C$5,IF(C44="Voiture",Postes!C$3,IF(C44="Moto",Postes!C$2,IF(C44="Vélo",Postes!C$1,""))))))))</f>
        <v/>
      </c>
      <c r="G44" s="33"/>
      <c r="H44" s="34"/>
      <c r="I44" s="45"/>
      <c r="J44" s="10">
        <f t="shared" si="0"/>
        <v>0</v>
      </c>
      <c r="K44" s="71"/>
    </row>
    <row r="45" spans="1:11">
      <c r="A45" s="44"/>
      <c r="B45" s="34"/>
      <c r="C45" s="33"/>
      <c r="D45" s="62"/>
      <c r="E45" s="66"/>
      <c r="F45" s="8" t="str">
        <f>IF(C45="Autre",Postes!C$8,IF(C45="SNCF",Postes!C$7,IF(C45="RATP",Postes!C$6,IF(C45="Impôts_Moto",Postes!C$4,IF(C45="Impôts_Auto",Postes!C$5,IF(C45="Voiture",Postes!C$3,IF(C45="Moto",Postes!C$2,IF(C45="Vélo",Postes!C$1,""))))))))</f>
        <v/>
      </c>
      <c r="G45" s="33"/>
      <c r="H45" s="34"/>
      <c r="I45" s="45"/>
      <c r="J45" s="10">
        <f t="shared" si="0"/>
        <v>0</v>
      </c>
      <c r="K45" s="71"/>
    </row>
    <row r="46" spans="1:11">
      <c r="A46" s="44"/>
      <c r="B46" s="34"/>
      <c r="C46" s="33"/>
      <c r="D46" s="62"/>
      <c r="E46" s="66"/>
      <c r="F46" s="8" t="str">
        <f>IF(C46="Autre",Postes!C$8,IF(C46="SNCF",Postes!C$7,IF(C46="RATP",Postes!C$6,IF(C46="Impôts_Moto",Postes!C$4,IF(C46="Impôts_Auto",Postes!C$5,IF(C46="Voiture",Postes!C$3,IF(C46="Moto",Postes!C$2,IF(C46="Vélo",Postes!C$1,""))))))))</f>
        <v/>
      </c>
      <c r="G46" s="33"/>
      <c r="H46" s="34"/>
      <c r="I46" s="45"/>
      <c r="J46" s="10">
        <f t="shared" si="0"/>
        <v>0</v>
      </c>
      <c r="K46" s="71"/>
    </row>
    <row r="47" spans="1:11">
      <c r="A47" s="44"/>
      <c r="B47" s="34"/>
      <c r="C47" s="62"/>
      <c r="D47" s="62"/>
      <c r="E47" s="66"/>
      <c r="F47" s="8" t="str">
        <f>IF(C47="Autre",Postes!C$8,IF(C47="SNCF",Postes!C$7,IF(C47="RATP",Postes!C$6,IF(C47="Impôts_Moto",Postes!C$4,IF(C47="Impôts_Auto",Postes!C$5,IF(C47="Voiture",Postes!C$3,IF(C47="Moto",Postes!C$2,IF(C47="Vélo",Postes!C$1,""))))))))</f>
        <v/>
      </c>
      <c r="G47" s="33"/>
      <c r="H47" s="34"/>
      <c r="I47" s="45"/>
      <c r="J47" s="10">
        <f t="shared" si="0"/>
        <v>0</v>
      </c>
      <c r="K47" s="71"/>
    </row>
    <row r="48" spans="1:11">
      <c r="A48" s="44"/>
      <c r="B48" s="34"/>
      <c r="C48" s="33"/>
      <c r="D48" s="62"/>
      <c r="E48" s="66"/>
      <c r="F48" s="8" t="str">
        <f>IF(C48="Autre",Postes!C$8,IF(C48="SNCF",Postes!C$7,IF(C48="RATP",Postes!C$6,IF(C48="Impôts_Moto",Postes!C$4,IF(C48="Impôts_Auto",Postes!C$5,IF(C48="Voiture",Postes!C$3,IF(C48="Moto",Postes!C$2,IF(C48="Vélo",Postes!C$1,""))))))))</f>
        <v/>
      </c>
      <c r="G48" s="33"/>
      <c r="H48" s="34"/>
      <c r="I48" s="45"/>
      <c r="J48" s="10">
        <f t="shared" si="0"/>
        <v>0</v>
      </c>
      <c r="K48" s="71"/>
    </row>
    <row r="49" spans="1:11">
      <c r="A49" s="44"/>
      <c r="B49" s="34"/>
      <c r="C49" s="33"/>
      <c r="D49" s="62"/>
      <c r="E49" s="66"/>
      <c r="F49" s="8" t="str">
        <f>IF(C49="Autre",Postes!C$8,IF(C49="SNCF",Postes!C$7,IF(C49="RATP",Postes!C$6,IF(C49="Impôts_Moto",Postes!C$4,IF(C49="Impôts_Auto",Postes!C$5,IF(C49="Voiture",Postes!C$3,IF(C49="Moto",Postes!C$2,IF(C49="Vélo",Postes!C$1,""))))))))</f>
        <v/>
      </c>
      <c r="G49" s="33"/>
      <c r="H49" s="34"/>
      <c r="I49" s="45"/>
      <c r="J49" s="10">
        <f t="shared" si="0"/>
        <v>0</v>
      </c>
      <c r="K49" s="71"/>
    </row>
    <row r="50" spans="1:11">
      <c r="A50" s="46"/>
      <c r="B50" s="47"/>
      <c r="C50" s="63"/>
      <c r="D50" s="62"/>
      <c r="E50" s="67"/>
      <c r="F50" s="64" t="str">
        <f>IF(C50="Autre",Postes!C$8,IF(C50="SNCF",Postes!C$7,IF(C50="RATP",Postes!C$6,IF(C50="Impôts_Moto",Postes!C$4,IF(C50="Impôts_Auto",Postes!C$5,IF(C50="Voiture",Postes!C$3,IF(C50="Moto",Postes!C$2,IF(C50="Vélo",Postes!C$1,""))))))))</f>
        <v/>
      </c>
      <c r="G50" s="48"/>
      <c r="H50" s="47"/>
      <c r="I50" s="49"/>
      <c r="J50" s="98">
        <f t="shared" si="0"/>
        <v>0</v>
      </c>
      <c r="K50" s="72"/>
    </row>
    <row r="51" spans="1:11" ht="15.75" thickBot="1">
      <c r="A51" s="150" t="s">
        <v>3</v>
      </c>
      <c r="B51" s="151"/>
      <c r="C51" s="74"/>
      <c r="D51" s="75">
        <f>SUM(D15:D50)</f>
        <v>0</v>
      </c>
      <c r="E51" s="76">
        <f>SUM(E15:E50)</f>
        <v>0</v>
      </c>
      <c r="F51" s="75">
        <f>SUM(F15:F50)</f>
        <v>0</v>
      </c>
      <c r="G51" s="74"/>
      <c r="H51" s="74"/>
      <c r="I51" s="77"/>
      <c r="J51" s="11">
        <f>SUM(J15:J50)</f>
        <v>0</v>
      </c>
      <c r="K51" s="12">
        <f>SUM(K14:K50)</f>
        <v>0</v>
      </c>
    </row>
    <row r="52" spans="1:11" ht="15.75" thickBot="1">
      <c r="A52" s="50"/>
      <c r="B52" s="50"/>
      <c r="C52" s="50"/>
      <c r="D52" s="50"/>
      <c r="E52" s="50"/>
      <c r="F52" s="50"/>
      <c r="G52" s="50"/>
      <c r="H52" s="50"/>
      <c r="I52" s="50"/>
      <c r="J52" s="50"/>
    </row>
    <row r="53" spans="1:11" ht="15.75" thickBot="1">
      <c r="A53" s="50"/>
      <c r="B53" s="50"/>
      <c r="C53" s="51" t="s">
        <v>20</v>
      </c>
      <c r="D53" s="52" t="s">
        <v>2</v>
      </c>
      <c r="E53" s="52" t="s">
        <v>19</v>
      </c>
      <c r="F53" s="163" t="s">
        <v>11</v>
      </c>
      <c r="G53" s="164"/>
      <c r="H53" s="52" t="s">
        <v>12</v>
      </c>
      <c r="I53" s="53" t="s">
        <v>21</v>
      </c>
      <c r="J53" s="50"/>
    </row>
    <row r="54" spans="1:11">
      <c r="A54" s="50"/>
      <c r="B54" s="50"/>
      <c r="C54" s="13">
        <f>COUNTIF(B$15:B$50,F54)</f>
        <v>0</v>
      </c>
      <c r="D54" s="14">
        <f>SUMIF(B$15:B$50,F54,J$15:J$50)</f>
        <v>0</v>
      </c>
      <c r="E54" s="15">
        <f>SUMIF(B$15:B$50,F54,E$15:E$50)</f>
        <v>0</v>
      </c>
      <c r="F54" s="154" t="str">
        <f>Postes!E1</f>
        <v>Permanence</v>
      </c>
      <c r="G54" s="154"/>
      <c r="H54" s="16">
        <f>I54*24*'recap annuel'!E$27</f>
        <v>0</v>
      </c>
      <c r="I54" s="17">
        <f>SUMIF(B$15:B$50,F54,K$15:K$50)</f>
        <v>0</v>
      </c>
      <c r="J54" s="50"/>
    </row>
    <row r="55" spans="1:11">
      <c r="A55" s="50"/>
      <c r="B55" s="50"/>
      <c r="C55" s="18">
        <f t="shared" ref="C55:C60" si="1">COUNTIF(B$15:B$50,F55)</f>
        <v>0</v>
      </c>
      <c r="D55" s="19">
        <f t="shared" ref="D55:D60" si="2">SUMIF(B$15:B$50,F55,J$15:J$50)</f>
        <v>0</v>
      </c>
      <c r="E55" s="20">
        <f t="shared" ref="E55:E60" si="3">SUMIF(B$15:B$50,F55,E$15:E$50)</f>
        <v>0</v>
      </c>
      <c r="F55" s="155" t="str">
        <f>Postes!E2</f>
        <v>Réunion</v>
      </c>
      <c r="G55" s="155"/>
      <c r="H55" s="21">
        <f>I55*24*'recap annuel'!E$27</f>
        <v>0</v>
      </c>
      <c r="I55" s="22">
        <f t="shared" ref="I55:I60" si="4">SUMIF(B$15:B$50,F55,K$15:K$50)</f>
        <v>0</v>
      </c>
      <c r="J55" s="50"/>
    </row>
    <row r="56" spans="1:11">
      <c r="A56" s="50"/>
      <c r="B56" s="50"/>
      <c r="C56" s="18">
        <f t="shared" si="1"/>
        <v>0</v>
      </c>
      <c r="D56" s="19">
        <f t="shared" si="2"/>
        <v>0</v>
      </c>
      <c r="E56" s="20">
        <f t="shared" si="3"/>
        <v>0</v>
      </c>
      <c r="F56" s="155" t="str">
        <f>Postes!E3</f>
        <v>Représentation</v>
      </c>
      <c r="G56" s="155"/>
      <c r="H56" s="21">
        <f>I56*24*'recap annuel'!E$27</f>
        <v>0</v>
      </c>
      <c r="I56" s="22">
        <f t="shared" si="4"/>
        <v>0</v>
      </c>
      <c r="J56" s="50"/>
    </row>
    <row r="57" spans="1:11">
      <c r="A57" s="50"/>
      <c r="B57" s="50"/>
      <c r="C57" s="18">
        <f t="shared" si="1"/>
        <v>0</v>
      </c>
      <c r="D57" s="19">
        <f t="shared" si="2"/>
        <v>0</v>
      </c>
      <c r="E57" s="20">
        <f t="shared" si="3"/>
        <v>0</v>
      </c>
      <c r="F57" s="155" t="str">
        <f>Postes!E4</f>
        <v>Bureau/CA</v>
      </c>
      <c r="G57" s="155"/>
      <c r="H57" s="21">
        <f>I57*24*'recap annuel'!E$27</f>
        <v>0</v>
      </c>
      <c r="I57" s="22">
        <f t="shared" si="4"/>
        <v>0</v>
      </c>
      <c r="J57" s="50"/>
    </row>
    <row r="58" spans="1:11">
      <c r="A58" s="50"/>
      <c r="B58" s="50"/>
      <c r="C58" s="18">
        <f t="shared" si="1"/>
        <v>0</v>
      </c>
      <c r="D58" s="19">
        <f t="shared" si="2"/>
        <v>0</v>
      </c>
      <c r="E58" s="20">
        <f t="shared" si="3"/>
        <v>0</v>
      </c>
      <c r="F58" s="155" t="str">
        <f>Postes!E5</f>
        <v>Préfecture/DDCS</v>
      </c>
      <c r="G58" s="155"/>
      <c r="H58" s="21">
        <f>I58*24*'recap annuel'!E$27</f>
        <v>0</v>
      </c>
      <c r="I58" s="22">
        <f t="shared" si="4"/>
        <v>0</v>
      </c>
      <c r="J58" s="50"/>
    </row>
    <row r="59" spans="1:11">
      <c r="A59" s="50"/>
      <c r="B59" s="50"/>
      <c r="C59" s="18">
        <f t="shared" si="1"/>
        <v>0</v>
      </c>
      <c r="D59" s="19">
        <f t="shared" si="2"/>
        <v>0</v>
      </c>
      <c r="E59" s="20">
        <f t="shared" si="3"/>
        <v>0</v>
      </c>
      <c r="F59" s="155" t="str">
        <f>Postes!E6</f>
        <v>Courses</v>
      </c>
      <c r="G59" s="155"/>
      <c r="H59" s="21">
        <f>I59*24*'recap annuel'!E$27</f>
        <v>0</v>
      </c>
      <c r="I59" s="22">
        <f t="shared" si="4"/>
        <v>0</v>
      </c>
      <c r="J59" s="50"/>
    </row>
    <row r="60" spans="1:11" ht="15.75" thickBot="1">
      <c r="A60" s="50"/>
      <c r="B60" s="50"/>
      <c r="C60" s="23">
        <f t="shared" si="1"/>
        <v>0</v>
      </c>
      <c r="D60" s="24">
        <f t="shared" si="2"/>
        <v>0</v>
      </c>
      <c r="E60" s="25">
        <f t="shared" si="3"/>
        <v>0</v>
      </c>
      <c r="F60" s="162" t="str">
        <f>Postes!E7</f>
        <v>Télé Travail</v>
      </c>
      <c r="G60" s="162"/>
      <c r="H60" s="26">
        <f>I60*24*'recap annuel'!E$27</f>
        <v>0</v>
      </c>
      <c r="I60" s="27">
        <f t="shared" si="4"/>
        <v>0</v>
      </c>
      <c r="J60" s="50"/>
    </row>
    <row r="61" spans="1:11" ht="15.75" thickBot="1">
      <c r="A61" s="50"/>
      <c r="B61" s="50"/>
      <c r="C61" s="28">
        <f>SUM(C54:C60)</f>
        <v>0</v>
      </c>
      <c r="D61" s="68">
        <f>SUM(D54:D60)</f>
        <v>0</v>
      </c>
      <c r="E61" s="29">
        <f t="shared" ref="E61" si="5">SUM(E54:E60)</f>
        <v>0</v>
      </c>
      <c r="F61" s="30"/>
      <c r="G61" s="69" t="s">
        <v>13</v>
      </c>
      <c r="H61" s="31">
        <f>SUM(H54:H60)</f>
        <v>0</v>
      </c>
      <c r="I61" s="32">
        <f>SUM(I54:I60)</f>
        <v>0</v>
      </c>
      <c r="J61" s="50"/>
    </row>
    <row r="62" spans="1:11">
      <c r="A62" s="36"/>
      <c r="B62" s="36"/>
      <c r="C62" s="36"/>
      <c r="D62" s="36"/>
      <c r="E62" s="36"/>
      <c r="F62" s="36"/>
      <c r="G62" s="36"/>
      <c r="H62" s="36"/>
      <c r="I62" s="36"/>
      <c r="J62" s="35"/>
    </row>
    <row r="63" spans="1:11">
      <c r="A63" s="36"/>
      <c r="B63" s="36"/>
      <c r="C63" s="36"/>
      <c r="D63" s="36"/>
      <c r="E63" s="36"/>
      <c r="F63" s="36"/>
      <c r="G63" s="36"/>
      <c r="H63" s="36"/>
      <c r="I63" s="36"/>
      <c r="J63" s="35"/>
    </row>
    <row r="64" spans="1:11">
      <c r="A64" s="36"/>
      <c r="B64" s="36"/>
      <c r="C64" s="36"/>
      <c r="D64" s="36"/>
      <c r="E64" s="36"/>
      <c r="F64" s="36"/>
      <c r="G64" s="36"/>
      <c r="H64" s="36"/>
      <c r="I64" s="36"/>
      <c r="J64" s="35"/>
    </row>
    <row r="65" spans="1:10">
      <c r="A65" s="36"/>
      <c r="B65" s="36"/>
      <c r="C65" s="36"/>
      <c r="D65" s="36"/>
      <c r="E65" s="36"/>
      <c r="F65" s="36"/>
      <c r="G65" s="36"/>
      <c r="H65" s="36"/>
      <c r="I65" s="36"/>
      <c r="J65" s="35"/>
    </row>
    <row r="66" spans="1:10">
      <c r="A66" s="36"/>
      <c r="B66" s="36"/>
      <c r="C66" s="36"/>
      <c r="D66" s="36"/>
      <c r="E66" s="36"/>
      <c r="F66" s="36"/>
      <c r="G66" s="36"/>
      <c r="H66" s="36"/>
      <c r="I66" s="36"/>
      <c r="J66" s="35"/>
    </row>
    <row r="67" spans="1:10">
      <c r="A67" s="36"/>
      <c r="B67" s="36"/>
      <c r="C67" s="36"/>
      <c r="D67" s="36"/>
      <c r="E67" s="36"/>
      <c r="F67" s="36"/>
      <c r="G67" s="36"/>
      <c r="H67" s="36"/>
      <c r="I67" s="36"/>
      <c r="J67" s="35"/>
    </row>
    <row r="68" spans="1:10">
      <c r="A68" s="36"/>
      <c r="B68" s="36"/>
      <c r="C68" s="36"/>
      <c r="D68" s="36"/>
      <c r="E68" s="36"/>
      <c r="F68" s="36"/>
      <c r="G68" s="36"/>
      <c r="H68" s="36"/>
      <c r="I68" s="36"/>
      <c r="J68" s="35"/>
    </row>
    <row r="69" spans="1:10">
      <c r="A69" s="36"/>
      <c r="B69" s="36"/>
      <c r="C69" s="36"/>
      <c r="D69" s="36"/>
      <c r="E69" s="36"/>
      <c r="F69" s="36"/>
      <c r="G69" s="36"/>
      <c r="H69" s="36"/>
      <c r="I69" s="36"/>
      <c r="J69" s="35"/>
    </row>
    <row r="70" spans="1:10">
      <c r="A70" s="35"/>
      <c r="B70" s="35"/>
      <c r="C70" s="35"/>
      <c r="D70" s="35"/>
      <c r="E70" s="35"/>
      <c r="F70" s="35"/>
      <c r="G70" s="35"/>
      <c r="H70" s="35"/>
      <c r="I70" s="35"/>
      <c r="J70" s="35"/>
    </row>
  </sheetData>
  <sheetProtection algorithmName="SHA-512" hashValue="Z6gYbqDCM9myqjF06NVXawg8i+TSeT1C9Q1tIhE+O97FzhzNvNqBeQX3DwpMXZY/LTruDR/OeHTiq9WkTqUCXg==" saltValue="LFIDsV8VNH/+SR1OPHASxA==" spinCount="100000" sheet="1" formatCells="0" selectLockedCells="1"/>
  <mergeCells count="18">
    <mergeCell ref="F60:G60"/>
    <mergeCell ref="F53:G53"/>
    <mergeCell ref="A8:K8"/>
    <mergeCell ref="F54:G54"/>
    <mergeCell ref="F55:G55"/>
    <mergeCell ref="F56:G56"/>
    <mergeCell ref="F57:G57"/>
    <mergeCell ref="F58:G58"/>
    <mergeCell ref="F59:G59"/>
    <mergeCell ref="A12:B12"/>
    <mergeCell ref="C12:F12"/>
    <mergeCell ref="H12:I12"/>
    <mergeCell ref="A51:B51"/>
    <mergeCell ref="D2:H2"/>
    <mergeCell ref="D3:H3"/>
    <mergeCell ref="D4:H4"/>
    <mergeCell ref="D6:H6"/>
    <mergeCell ref="A10:K10"/>
  </mergeCells>
  <conditionalFormatting sqref="I15:I50">
    <cfRule type="cellIs" dxfId="531" priority="116" operator="equal">
      <formula>"Santé"</formula>
    </cfRule>
    <cfRule type="cellIs" dxfId="530" priority="117" operator="equal">
      <formula>"Education et citoyenneté"</formula>
    </cfRule>
    <cfRule type="cellIs" dxfId="529" priority="118" operator="equal">
      <formula>"Politiques publiques"</formula>
    </cfRule>
    <cfRule type="cellIs" dxfId="528" priority="119" operator="equal">
      <formula>"Professionnalisation"</formula>
    </cfRule>
  </conditionalFormatting>
  <conditionalFormatting sqref="E15">
    <cfRule type="expression" dxfId="527" priority="79">
      <formula>($C$15="SNCF")+($C$15="RATP")+($C$15="Autre")</formula>
    </cfRule>
  </conditionalFormatting>
  <conditionalFormatting sqref="E16">
    <cfRule type="expression" dxfId="526" priority="78">
      <formula>($C$16="SNCF")+($C$16="RATP")+($C$16="AUTRE")</formula>
    </cfRule>
  </conditionalFormatting>
  <conditionalFormatting sqref="E17">
    <cfRule type="expression" dxfId="525" priority="77">
      <formula>($C$17="SNCF")+($C$17="RATP")+($C$17="Autre")</formula>
    </cfRule>
  </conditionalFormatting>
  <conditionalFormatting sqref="E18">
    <cfRule type="expression" dxfId="524" priority="76">
      <formula>($C$18="SNCF")+($C$18="RATP")+($C$18="Autre")</formula>
    </cfRule>
  </conditionalFormatting>
  <conditionalFormatting sqref="E19">
    <cfRule type="expression" dxfId="523" priority="75">
      <formula>($C$19="SNCF")+($C$19="RATP")+($C$19="Autre")</formula>
    </cfRule>
  </conditionalFormatting>
  <conditionalFormatting sqref="E20">
    <cfRule type="expression" dxfId="522" priority="74">
      <formula>($C$20="SNCF")+($C$20="RATP")+($C$20="Autre")</formula>
    </cfRule>
  </conditionalFormatting>
  <conditionalFormatting sqref="E21">
    <cfRule type="expression" dxfId="521" priority="73">
      <formula>($C$21="SNCF")+($C$21="RATP")+($C$21="Autre")</formula>
    </cfRule>
  </conditionalFormatting>
  <conditionalFormatting sqref="E22">
    <cfRule type="expression" dxfId="520" priority="72">
      <formula>($C$22="SNCF")+($C$22="RATP")+($C$22="Autre")</formula>
    </cfRule>
  </conditionalFormatting>
  <conditionalFormatting sqref="E23">
    <cfRule type="expression" dxfId="519" priority="71">
      <formula>($C$23="SNCF")+($C$23="RATP")+($C$23="Autre")</formula>
    </cfRule>
  </conditionalFormatting>
  <conditionalFormatting sqref="E24">
    <cfRule type="expression" dxfId="518" priority="70">
      <formula>($C$24="SNCF")+($C$24="RATP")+($C$24="Autre")</formula>
    </cfRule>
  </conditionalFormatting>
  <conditionalFormatting sqref="E25">
    <cfRule type="expression" dxfId="517" priority="69">
      <formula>($C$25="SNCF")+($C$25="RATP")+($C$25="Autre")</formula>
    </cfRule>
  </conditionalFormatting>
  <conditionalFormatting sqref="E26">
    <cfRule type="expression" dxfId="516" priority="68">
      <formula>($C$26="SNCF")+($C$26="RATP")+($C$26="Autre")</formula>
    </cfRule>
  </conditionalFormatting>
  <conditionalFormatting sqref="E27">
    <cfRule type="expression" dxfId="515" priority="67">
      <formula>($C$27="SNCF")+($C$27="RATP")+($C$27="Autre")</formula>
    </cfRule>
  </conditionalFormatting>
  <conditionalFormatting sqref="E28">
    <cfRule type="expression" dxfId="514" priority="66">
      <formula>($C$28="SNCF")+($C$28="RATP")+($C$28="Autre")</formula>
    </cfRule>
  </conditionalFormatting>
  <conditionalFormatting sqref="E29">
    <cfRule type="expression" dxfId="513" priority="65">
      <formula>($C$29="SNCF")+($C$29="RATP")+($C$29="Autre")</formula>
    </cfRule>
  </conditionalFormatting>
  <conditionalFormatting sqref="E30">
    <cfRule type="expression" dxfId="512" priority="64">
      <formula>($C$30="SNCF")+($C$30="RATP")+($C$30="Autre")</formula>
    </cfRule>
  </conditionalFormatting>
  <conditionalFormatting sqref="E31">
    <cfRule type="expression" dxfId="511" priority="63">
      <formula>($C$31="SNCF")+($C$31="RATP")+($C$31="Autre")</formula>
    </cfRule>
  </conditionalFormatting>
  <conditionalFormatting sqref="E32">
    <cfRule type="expression" dxfId="510" priority="62">
      <formula>($C$32="SNCF")+($C$32="RATP")+($C$32="Autre")</formula>
    </cfRule>
  </conditionalFormatting>
  <conditionalFormatting sqref="E33">
    <cfRule type="expression" dxfId="509" priority="61">
      <formula>($C$33="SNCF")+($C$33="RATP")+($C$33="Autre")</formula>
    </cfRule>
  </conditionalFormatting>
  <conditionalFormatting sqref="E34">
    <cfRule type="expression" dxfId="508" priority="60">
      <formula>($C$34="SNCF")+($C$34="RATP")+($C$34="Autre")</formula>
    </cfRule>
  </conditionalFormatting>
  <conditionalFormatting sqref="E35">
    <cfRule type="expression" dxfId="507" priority="59">
      <formula>($C$35="SNCF")+($C$35="RATP")+($C$35="Autre")</formula>
    </cfRule>
  </conditionalFormatting>
  <conditionalFormatting sqref="E36">
    <cfRule type="expression" dxfId="506" priority="58">
      <formula>($C$36="SNCF")+($C$36="RATP")+($C$36="Autre")</formula>
    </cfRule>
  </conditionalFormatting>
  <conditionalFormatting sqref="E37">
    <cfRule type="expression" dxfId="505" priority="57">
      <formula>($C$37="SNCF")+($C$37="RATP")+($C$37="Autre")</formula>
    </cfRule>
  </conditionalFormatting>
  <conditionalFormatting sqref="E38">
    <cfRule type="expression" dxfId="504" priority="56">
      <formula>($C$38="SNCF")+($C$38="RATP")+($C$38="Autre")</formula>
    </cfRule>
  </conditionalFormatting>
  <conditionalFormatting sqref="E39">
    <cfRule type="expression" dxfId="503" priority="55">
      <formula>($C$39="SNCF")+($C$39="RATP")+($C$39="Autre")</formula>
    </cfRule>
  </conditionalFormatting>
  <conditionalFormatting sqref="E40">
    <cfRule type="expression" dxfId="502" priority="54">
      <formula>($C$40="SNCF")+($C$40="RATP")+($C$40="Autre")</formula>
    </cfRule>
  </conditionalFormatting>
  <conditionalFormatting sqref="E41">
    <cfRule type="expression" dxfId="501" priority="53">
      <formula>($C$41="SNCF")+($C$41="RATP")+($C$41="Autre")</formula>
    </cfRule>
  </conditionalFormatting>
  <conditionalFormatting sqref="E42">
    <cfRule type="expression" dxfId="500" priority="52">
      <formula>($C$42="SNCF")+($C$42="RATP")+($C$42="Autre")</formula>
    </cfRule>
  </conditionalFormatting>
  <conditionalFormatting sqref="E43">
    <cfRule type="expression" dxfId="499" priority="51">
      <formula>($C$43="SNCF")+($C$43="RATP")+($C$43="Autre")</formula>
    </cfRule>
  </conditionalFormatting>
  <conditionalFormatting sqref="E44">
    <cfRule type="expression" dxfId="498" priority="50">
      <formula>($C$44="SNCF")+($C$44="RATP")+($C$44="Autre")</formula>
    </cfRule>
  </conditionalFormatting>
  <conditionalFormatting sqref="E45">
    <cfRule type="expression" dxfId="497" priority="49">
      <formula>($C$45="SNCF")+($C$45="RATP")+($C$45="Autre")</formula>
    </cfRule>
  </conditionalFormatting>
  <conditionalFormatting sqref="E46">
    <cfRule type="expression" dxfId="496" priority="48">
      <formula>($C$46="SNCF")+($C$46="RATP")+($C$46="Autre")</formula>
    </cfRule>
  </conditionalFormatting>
  <conditionalFormatting sqref="E47">
    <cfRule type="expression" dxfId="495" priority="47">
      <formula>($C$47="SNCF")+($C$47="RATP")+($C$47="Autre")</formula>
    </cfRule>
  </conditionalFormatting>
  <conditionalFormatting sqref="E48">
    <cfRule type="expression" dxfId="494" priority="46">
      <formula>($C$48="SNCF")+($C$48="RATP")+($C$48="Autre")</formula>
    </cfRule>
  </conditionalFormatting>
  <conditionalFormatting sqref="E49">
    <cfRule type="expression" dxfId="493" priority="45">
      <formula>($C$49="SNCF")+($C$49="RATP")+($C$49="Autre")</formula>
    </cfRule>
  </conditionalFormatting>
  <conditionalFormatting sqref="E50">
    <cfRule type="expression" dxfId="492" priority="44">
      <formula>($C$50="SNCF")+($C$50="RATP")+($C$50="Autre")</formula>
    </cfRule>
  </conditionalFormatting>
  <conditionalFormatting sqref="D15">
    <cfRule type="expression" dxfId="491" priority="43">
      <formula>(C15="Vélo")+(C15="Moto")+(C15="Voiture")+(C15="Impôts_Auto")+(C15="Impôts_Moto")</formula>
    </cfRule>
  </conditionalFormatting>
  <conditionalFormatting sqref="D16">
    <cfRule type="expression" dxfId="490" priority="42">
      <formula>(C16="Vélo")+(C16="Moto")+(C16="Voiture")+(C16="Impôts_Auto")+(C16="Impôts_Moto")</formula>
    </cfRule>
  </conditionalFormatting>
  <conditionalFormatting sqref="D17">
    <cfRule type="expression" dxfId="489" priority="41">
      <formula>(C17="Vélo")+(C17="Moto")+(C17="Voiture")+(C17="Impôts_Auto")+(C17="Impôts_Moto")</formula>
    </cfRule>
  </conditionalFormatting>
  <conditionalFormatting sqref="D18">
    <cfRule type="expression" dxfId="488" priority="40">
      <formula>(C18="Vélo")+(C18="Moto")+(C18="Voiture")+(C18="Impôts_Auto")+(C18="Impôts_Moto")</formula>
    </cfRule>
  </conditionalFormatting>
  <conditionalFormatting sqref="D19">
    <cfRule type="expression" dxfId="487" priority="39">
      <formula>(C19="Vélo")+(C19="Moto")+(C19="Voiture")+(C19="Impôts_Auto")+(C19="Impôts_Moto")</formula>
    </cfRule>
  </conditionalFormatting>
  <conditionalFormatting sqref="D20">
    <cfRule type="expression" dxfId="486" priority="31">
      <formula>(C20="Vélo")+(C20="Moto")+(C20="Voiture")+(C20="Impôts_Auto")+(C20="Impôts_Moto")</formula>
    </cfRule>
  </conditionalFormatting>
  <conditionalFormatting sqref="D21">
    <cfRule type="expression" dxfId="485" priority="30">
      <formula>(C21="Vélo")+(C21="Moto")+(C21="Voiture")+(C21="Impôts_Auto")+(C21="Impôts_Moto")</formula>
    </cfRule>
  </conditionalFormatting>
  <conditionalFormatting sqref="D22">
    <cfRule type="expression" dxfId="484" priority="29">
      <formula>(C22="Vélo")+(C22="Moto")+(C22="Voiture")+(C22="Impôts_Auto")+(C22="Impôts_Moto")</formula>
    </cfRule>
  </conditionalFormatting>
  <conditionalFormatting sqref="D23">
    <cfRule type="expression" dxfId="483" priority="28">
      <formula>(C23="Vélo")+(C23="Moto")+(C23="Voiture")+(C23="Impôts_Auto")+(C23="Impôts_Moto")</formula>
    </cfRule>
  </conditionalFormatting>
  <conditionalFormatting sqref="D24">
    <cfRule type="expression" dxfId="482" priority="27">
      <formula>(C24="Vélo")+(C24="Moto")+(C24="Voiture")+(C24="Impôts_Auto")+(C24="Impôts_Moto")</formula>
    </cfRule>
  </conditionalFormatting>
  <conditionalFormatting sqref="D25">
    <cfRule type="expression" dxfId="481" priority="26">
      <formula>(C25="Vélo")+(C25="Moto")+(C25="Voiture")+(C25="Impôts_Auto")+(C25="Impôts_Moto")</formula>
    </cfRule>
  </conditionalFormatting>
  <conditionalFormatting sqref="D26">
    <cfRule type="expression" dxfId="480" priority="25">
      <formula>(C26="Vélo")+(C26="Moto")+(C26="Voiture")+(C26="Impôts_Auto")+(C26="Impôts_Moto")</formula>
    </cfRule>
  </conditionalFormatting>
  <conditionalFormatting sqref="D27">
    <cfRule type="expression" dxfId="479" priority="24">
      <formula>(C27="Vélo")+(C27="Moto")+(C27="Voiture")+(C27="Impôts_Auto")+(C27="Impôts_Moto")</formula>
    </cfRule>
  </conditionalFormatting>
  <conditionalFormatting sqref="D28">
    <cfRule type="expression" dxfId="478" priority="23">
      <formula>(C28="Vélo")+(C28="Moto")+(C28="Voiture")+(C28="Impôts_Auto")+(C28="Impôts_Moto")</formula>
    </cfRule>
  </conditionalFormatting>
  <conditionalFormatting sqref="D29">
    <cfRule type="expression" dxfId="477" priority="22">
      <formula>(C29="Vélo")+(C29="Moto")+(C29="Voiture")+(C29="Impôts_Auto")+(C29="Impôts_Moto")</formula>
    </cfRule>
  </conditionalFormatting>
  <conditionalFormatting sqref="D30">
    <cfRule type="expression" dxfId="476" priority="21">
      <formula>(C30="Vélo")+(C30="Moto")+(C30="Voiture")+(C30="Impôts_Auto")+(C30="Impôts_Moto")</formula>
    </cfRule>
  </conditionalFormatting>
  <conditionalFormatting sqref="D31">
    <cfRule type="expression" dxfId="475" priority="20">
      <formula>(C31="Vélo")+(C31="Moto")+(C31="Voiture")+(C31="Impôts_Auto")+(C31="Impôts_Moto")</formula>
    </cfRule>
  </conditionalFormatting>
  <conditionalFormatting sqref="D32">
    <cfRule type="expression" dxfId="474" priority="19">
      <formula>(C32="Vélo")+(C32="Moto")+(C32="Voiture")+(C32="Impôts_Auto")+(C32="Impôts_Moto")</formula>
    </cfRule>
  </conditionalFormatting>
  <conditionalFormatting sqref="D33">
    <cfRule type="expression" dxfId="473" priority="18">
      <formula>(C33="Vélo")+(C33="Moto")+(C33="Voiture")+(C33="Impôts_Auto")+(C33="Impôts_Moto")</formula>
    </cfRule>
  </conditionalFormatting>
  <conditionalFormatting sqref="D34">
    <cfRule type="expression" dxfId="472" priority="17">
      <formula>(C34="Vélo")+(C34="Moto")+(C34="Voiture")+(C34="Impôts_Auto")+(C34="Impôts_Moto")</formula>
    </cfRule>
  </conditionalFormatting>
  <conditionalFormatting sqref="D35">
    <cfRule type="expression" dxfId="471" priority="16">
      <formula>(C35="Vélo")+(C35="Moto")+(C35="Voiture")+(C35="Impôts_Auto")+(C35="Impôts_Moto")</formula>
    </cfRule>
  </conditionalFormatting>
  <conditionalFormatting sqref="D36">
    <cfRule type="expression" dxfId="470" priority="15">
      <formula>(C36="Vélo")+(C36="Moto")+(C36="Voiture")+(C36="Impôts_Auto")+(C36="Impôts_Moto")</formula>
    </cfRule>
  </conditionalFormatting>
  <conditionalFormatting sqref="D37">
    <cfRule type="expression" dxfId="469" priority="14">
      <formula>(C37="Vélo")+(C37="Moto")+(C37="Voiture")+(C37="Impôts_Auto")+(C37="Impôts_Moto")</formula>
    </cfRule>
  </conditionalFormatting>
  <conditionalFormatting sqref="D38">
    <cfRule type="expression" dxfId="468" priority="13">
      <formula>(C38="Vélo")+(C38="Moto")+(C38="Voiture")+(C38="Impôts_Auto")+(C38="Impôts_Moto")</formula>
    </cfRule>
  </conditionalFormatting>
  <conditionalFormatting sqref="D39">
    <cfRule type="expression" dxfId="467" priority="12">
      <formula>(C39="Vélo")+(C39="Moto")+(C39="Voiture")+(C39="Impôts_Auto")+(C39="Impôts_Moto")</formula>
    </cfRule>
  </conditionalFormatting>
  <conditionalFormatting sqref="D40">
    <cfRule type="expression" dxfId="466" priority="11">
      <formula>(C40="Vélo")+(C40="Moto")+(C40="Voiture")+(C40="Impôts_Auto")+(C40="Impôts_Moto")</formula>
    </cfRule>
  </conditionalFormatting>
  <conditionalFormatting sqref="D41">
    <cfRule type="expression" dxfId="465" priority="10">
      <formula>(C41="Vélo")+(C41="Moto")+(C41="Voiture")+(C41="Impôts_Auto")+(C41="Impôts_Moto")</formula>
    </cfRule>
  </conditionalFormatting>
  <conditionalFormatting sqref="D42">
    <cfRule type="expression" dxfId="464" priority="9">
      <formula>(C42="Vélo")+(C42="Moto")+(C42="Voiture")+(C42="Impôts_Auto")+(C42="Impôts_Moto")</formula>
    </cfRule>
  </conditionalFormatting>
  <conditionalFormatting sqref="D43">
    <cfRule type="expression" dxfId="463" priority="8">
      <formula>(C43="Vélo")+(C43="Moto")+(C43="Voiture")+(C43="Impôts_Auto")+(C43="Impôts_Moto")</formula>
    </cfRule>
  </conditionalFormatting>
  <conditionalFormatting sqref="D44">
    <cfRule type="expression" dxfId="462" priority="7">
      <formula>(C44="Vélo")+(C44="Moto")+(C44="Voiture")+(C44="Impôts_Auto")+(C44="Impôts_Moto")</formula>
    </cfRule>
  </conditionalFormatting>
  <conditionalFormatting sqref="D45">
    <cfRule type="expression" dxfId="461" priority="6">
      <formula>(C45="Vélo")+(C45="Moto")+(C45="Voiture")+(C45="Impôts_Auto")+(C45="Impôts_Moto")</formula>
    </cfRule>
  </conditionalFormatting>
  <conditionalFormatting sqref="D46">
    <cfRule type="expression" dxfId="460" priority="5">
      <formula>(C46="Vélo")+(C46="Moto")+(C46="Voiture")+(C46="Impôts_Auto")+(C46="Impôts_Moto")</formula>
    </cfRule>
  </conditionalFormatting>
  <conditionalFormatting sqref="D47">
    <cfRule type="expression" dxfId="459" priority="4">
      <formula>(C47="Vélo")+(C47="Moto")+(C47="Voiture")+(C47="Impôts_Auto")+(C47="Impôts_Moto")</formula>
    </cfRule>
  </conditionalFormatting>
  <conditionalFormatting sqref="D48">
    <cfRule type="expression" dxfId="458" priority="3">
      <formula>(C48="Vélo")+(C48="Moto")+(C48="Voiture")+(C48="Impôts_Auto")+(C48="Impôts_Moto")</formula>
    </cfRule>
  </conditionalFormatting>
  <conditionalFormatting sqref="D49">
    <cfRule type="expression" dxfId="457" priority="2">
      <formula>(C49="Vélo")+(C49="Moto")+(C49="Voiture")+(C49="Impôts_Auto")+(C49="Impôts_Moto")</formula>
    </cfRule>
  </conditionalFormatting>
  <conditionalFormatting sqref="D50">
    <cfRule type="expression" dxfId="456" priority="1">
      <formula>(C50="Vélo")+(C50="Moto")+(C50="Voiture")+(C50="Impôts_Auto")+(C50="Impôts_Moto")</formula>
    </cfRule>
  </conditionalFormatting>
  <dataValidations count="2">
    <dataValidation type="list" allowBlank="1" showInputMessage="1" showErrorMessage="1" sqref="I15:I50" xr:uid="{00000000-0002-0000-0700-000000000000}">
      <formula1>Pôles</formula1>
    </dataValidation>
    <dataValidation type="list" allowBlank="1" showInputMessage="1" showErrorMessage="1" sqref="K15:K50" xr:uid="{00000000-0002-0000-0700-000001000000}">
      <formula1>heures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2000000}">
          <x14:formula1>
            <xm:f>Postes!$E$1:$E$7</xm:f>
          </x14:formula1>
          <xm:sqref>B15:B50</xm:sqref>
        </x14:dataValidation>
        <x14:dataValidation type="list" allowBlank="1" showInputMessage="1" showErrorMessage="1" xr:uid="{00000000-0002-0000-0700-000003000000}">
          <x14:formula1>
            <xm:f>Postes!$B$1:$B$8</xm:f>
          </x14:formula1>
          <xm:sqref>C15:C50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6600"/>
  </sheetPr>
  <dimension ref="A1:K70"/>
  <sheetViews>
    <sheetView zoomScale="130" zoomScaleNormal="130" workbookViewId="0">
      <selection activeCell="B25" sqref="B25"/>
    </sheetView>
  </sheetViews>
  <sheetFormatPr baseColWidth="10" defaultRowHeight="15"/>
  <cols>
    <col min="2" max="2" width="13.5703125" customWidth="1"/>
    <col min="4" max="4" width="8.140625" customWidth="1"/>
    <col min="5" max="5" width="10.28515625" customWidth="1"/>
    <col min="6" max="6" width="8.140625" customWidth="1"/>
    <col min="7" max="7" width="30.140625" customWidth="1"/>
    <col min="8" max="8" width="22.140625" customWidth="1"/>
    <col min="9" max="9" width="10.140625" customWidth="1"/>
  </cols>
  <sheetData>
    <row r="1" spans="1:11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1" ht="33.75">
      <c r="A2" s="35"/>
      <c r="B2" s="35"/>
      <c r="C2" s="35"/>
      <c r="D2" s="144" t="s">
        <v>31</v>
      </c>
      <c r="E2" s="144"/>
      <c r="F2" s="144"/>
      <c r="G2" s="144"/>
      <c r="H2" s="144"/>
      <c r="I2" s="35"/>
      <c r="J2" s="35"/>
    </row>
    <row r="3" spans="1:11" ht="33.75">
      <c r="A3" s="35"/>
      <c r="B3" s="35"/>
      <c r="C3" s="35"/>
      <c r="D3" s="144" t="s">
        <v>57</v>
      </c>
      <c r="E3" s="144"/>
      <c r="F3" s="144"/>
      <c r="G3" s="144"/>
      <c r="H3" s="144"/>
      <c r="I3" s="35"/>
      <c r="J3" s="35"/>
    </row>
    <row r="4" spans="1:11" ht="26.25">
      <c r="A4" s="35"/>
      <c r="B4" s="35"/>
      <c r="C4" s="35"/>
      <c r="D4" s="165">
        <f>JAN!D4</f>
        <v>0</v>
      </c>
      <c r="E4" s="165"/>
      <c r="F4" s="165"/>
      <c r="G4" s="165"/>
      <c r="H4" s="165"/>
      <c r="I4" s="35"/>
      <c r="J4" s="35"/>
    </row>
    <row r="5" spans="1:11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1" ht="23.25">
      <c r="A6" s="35"/>
      <c r="B6" s="35"/>
      <c r="C6" s="35"/>
      <c r="D6" s="148"/>
      <c r="E6" s="148"/>
      <c r="F6" s="148"/>
      <c r="G6" s="148"/>
      <c r="H6" s="148"/>
      <c r="I6" s="35"/>
      <c r="J6" s="35"/>
    </row>
    <row r="7" spans="1:11">
      <c r="A7" s="35"/>
      <c r="B7" s="35"/>
      <c r="C7" s="35"/>
      <c r="D7" s="35"/>
      <c r="E7" s="35"/>
      <c r="F7" s="35"/>
      <c r="G7" s="35"/>
      <c r="H7" s="35"/>
      <c r="I7" s="35"/>
      <c r="J7" s="35"/>
    </row>
    <row r="8" spans="1:11" ht="33.75" customHeight="1">
      <c r="A8" s="149" t="s">
        <v>32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</row>
    <row r="9" spans="1:11" ht="11.25" customHeight="1">
      <c r="A9" s="35"/>
      <c r="B9" s="35"/>
      <c r="C9" s="35"/>
      <c r="D9" s="35"/>
      <c r="E9" s="35"/>
      <c r="F9" s="35"/>
      <c r="G9" s="35"/>
      <c r="H9" s="35"/>
      <c r="I9" s="35"/>
      <c r="J9" s="35"/>
    </row>
    <row r="10" spans="1:11" ht="25.5" customHeight="1">
      <c r="A10" s="176" t="s">
        <v>43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</row>
    <row r="11" spans="1:11" ht="15.75" thickBot="1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1" ht="15.75" thickBot="1">
      <c r="A12" s="131" t="s">
        <v>33</v>
      </c>
      <c r="B12" s="132"/>
      <c r="C12" s="133">
        <f>JAN!C12</f>
        <v>0</v>
      </c>
      <c r="D12" s="134"/>
      <c r="E12" s="134"/>
      <c r="F12" s="135"/>
      <c r="G12" s="54" t="s">
        <v>34</v>
      </c>
      <c r="H12" s="133">
        <f>JAN!H12</f>
        <v>0</v>
      </c>
      <c r="I12" s="135"/>
      <c r="J12" s="35"/>
    </row>
    <row r="13" spans="1:11" ht="15.75" thickBot="1">
      <c r="A13" s="36"/>
      <c r="B13" s="36"/>
      <c r="C13" s="36"/>
      <c r="D13" s="36"/>
      <c r="E13" s="36"/>
      <c r="F13" s="36"/>
      <c r="G13" s="36"/>
      <c r="H13" s="36"/>
      <c r="I13" s="36"/>
      <c r="J13" s="35"/>
    </row>
    <row r="14" spans="1:11" s="2" customFormat="1" ht="21.75" customHeight="1">
      <c r="A14" s="37" t="s">
        <v>0</v>
      </c>
      <c r="B14" s="38" t="s">
        <v>11</v>
      </c>
      <c r="C14" s="38" t="s">
        <v>17</v>
      </c>
      <c r="D14" s="38" t="s">
        <v>2</v>
      </c>
      <c r="E14" s="38" t="s">
        <v>1</v>
      </c>
      <c r="F14" s="38" t="s">
        <v>16</v>
      </c>
      <c r="G14" s="38" t="s">
        <v>27</v>
      </c>
      <c r="H14" s="38" t="s">
        <v>28</v>
      </c>
      <c r="I14" s="38" t="s">
        <v>30</v>
      </c>
      <c r="J14" s="38" t="s">
        <v>2</v>
      </c>
      <c r="K14" s="39" t="s">
        <v>4</v>
      </c>
    </row>
    <row r="15" spans="1:11">
      <c r="A15" s="40"/>
      <c r="B15" s="41"/>
      <c r="C15" s="61"/>
      <c r="D15" s="62"/>
      <c r="E15" s="65"/>
      <c r="F15" s="7"/>
      <c r="G15" s="42"/>
      <c r="H15" s="41"/>
      <c r="I15" s="43"/>
      <c r="J15" s="9">
        <f>IF(OR(F15&lt;=0,E15&lt;=0),0,E15*F15)+D15</f>
        <v>0</v>
      </c>
      <c r="K15" s="70"/>
    </row>
    <row r="16" spans="1:11">
      <c r="A16" s="44"/>
      <c r="B16" s="34"/>
      <c r="C16" s="33"/>
      <c r="D16" s="62"/>
      <c r="E16" s="66"/>
      <c r="F16" s="8"/>
      <c r="G16" s="33"/>
      <c r="H16" s="34"/>
      <c r="I16" s="45"/>
      <c r="J16" s="10">
        <f>IF(OR(F16&lt;=0,E16&lt;=0),0,E16*F16)+D16</f>
        <v>0</v>
      </c>
      <c r="K16" s="71"/>
    </row>
    <row r="17" spans="1:11">
      <c r="A17" s="44"/>
      <c r="B17" s="34"/>
      <c r="C17" s="33"/>
      <c r="D17" s="62"/>
      <c r="E17" s="66"/>
      <c r="F17" s="8"/>
      <c r="G17" s="33"/>
      <c r="H17" s="34"/>
      <c r="I17" s="45"/>
      <c r="J17" s="10">
        <f t="shared" ref="J17:J50" si="0">IF(OR(F17&lt;=0,E17&lt;=0),0,E17*F17)+D17</f>
        <v>0</v>
      </c>
      <c r="K17" s="71"/>
    </row>
    <row r="18" spans="1:11">
      <c r="A18" s="44"/>
      <c r="B18" s="34"/>
      <c r="C18" s="33"/>
      <c r="D18" s="62"/>
      <c r="E18" s="66"/>
      <c r="F18" s="8" t="str">
        <f>IF(C18="Autre",Postes!C$8,IF(C18="SNCF",Postes!C$7,IF(C18="RATP",Postes!C$6,IF(C18="Impôts_Moto",Postes!C$4,IF(C18="Impôts_Auto",Postes!C$5,IF(C18="Voiture",Postes!C$3,IF(C18="Moto",Postes!C$2,IF(C18="Vélo",Postes!C$1,""))))))))</f>
        <v/>
      </c>
      <c r="G18" s="33"/>
      <c r="H18" s="34"/>
      <c r="I18" s="45"/>
      <c r="J18" s="10">
        <f t="shared" si="0"/>
        <v>0</v>
      </c>
      <c r="K18" s="71"/>
    </row>
    <row r="19" spans="1:11">
      <c r="A19" s="44"/>
      <c r="B19" s="34"/>
      <c r="C19" s="62"/>
      <c r="D19" s="62"/>
      <c r="E19" s="66"/>
      <c r="F19" s="8" t="str">
        <f>IF(C19="Autre",Postes!C$8,IF(C19="SNCF",Postes!C$7,IF(C19="RATP",Postes!C$6,IF(C19="Impôts_Moto",Postes!C$4,IF(C19="Impôts_Auto",Postes!C$5,IF(C19="Voiture",Postes!C$3,IF(C19="Moto",Postes!C$2,IF(C19="Vélo",Postes!C$1,""))))))))</f>
        <v/>
      </c>
      <c r="G19" s="33"/>
      <c r="H19" s="34"/>
      <c r="I19" s="45"/>
      <c r="J19" s="10">
        <f t="shared" si="0"/>
        <v>0</v>
      </c>
      <c r="K19" s="71"/>
    </row>
    <row r="20" spans="1:11">
      <c r="A20" s="44"/>
      <c r="B20" s="34"/>
      <c r="C20" s="33"/>
      <c r="D20" s="62"/>
      <c r="E20" s="66"/>
      <c r="F20" s="8" t="str">
        <f>IF(C20="Autre",Postes!C$8,IF(C20="SNCF",Postes!C$7,IF(C20="RATP",Postes!C$6,IF(C20="Impôts_Moto",Postes!C$4,IF(C20="Impôts_Auto",Postes!C$5,IF(C20="Voiture",Postes!C$3,IF(C20="Moto",Postes!C$2,IF(C20="Vélo",Postes!C$1,""))))))))</f>
        <v/>
      </c>
      <c r="G20" s="33"/>
      <c r="H20" s="34"/>
      <c r="I20" s="45"/>
      <c r="J20" s="10">
        <f t="shared" si="0"/>
        <v>0</v>
      </c>
      <c r="K20" s="71"/>
    </row>
    <row r="21" spans="1:11">
      <c r="A21" s="44"/>
      <c r="B21" s="34"/>
      <c r="C21" s="33"/>
      <c r="D21" s="62"/>
      <c r="E21" s="66"/>
      <c r="F21" s="8" t="str">
        <f>IF(C21="Autre",Postes!C$8,IF(C21="SNCF",Postes!C$7,IF(C21="RATP",Postes!C$6,IF(C21="Impôts_Moto",Postes!C$4,IF(C21="Impôts_Auto",Postes!C$5,IF(C21="Voiture",Postes!C$3,IF(C21="Moto",Postes!C$2,IF(C21="Vélo",Postes!C$1,""))))))))</f>
        <v/>
      </c>
      <c r="G21" s="33"/>
      <c r="H21" s="34"/>
      <c r="I21" s="45"/>
      <c r="J21" s="10">
        <f t="shared" si="0"/>
        <v>0</v>
      </c>
      <c r="K21" s="71"/>
    </row>
    <row r="22" spans="1:11">
      <c r="A22" s="44"/>
      <c r="B22" s="34"/>
      <c r="C22" s="33"/>
      <c r="D22" s="62"/>
      <c r="E22" s="66"/>
      <c r="F22" s="8" t="str">
        <f>IF(C22="Autre",Postes!C$8,IF(C22="SNCF",Postes!C$7,IF(C22="RATP",Postes!C$6,IF(C22="Impôts_Moto",Postes!C$4,IF(C22="Impôts_Auto",Postes!C$5,IF(C22="Voiture",Postes!C$3,IF(C22="Moto",Postes!C$2,IF(C22="Vélo",Postes!C$1,""))))))))</f>
        <v/>
      </c>
      <c r="G22" s="33"/>
      <c r="H22" s="34"/>
      <c r="I22" s="45"/>
      <c r="J22" s="10">
        <f t="shared" si="0"/>
        <v>0</v>
      </c>
      <c r="K22" s="71"/>
    </row>
    <row r="23" spans="1:11">
      <c r="A23" s="44"/>
      <c r="B23" s="34"/>
      <c r="C23" s="62"/>
      <c r="D23" s="62"/>
      <c r="E23" s="66"/>
      <c r="F23" s="8" t="str">
        <f>IF(C23="Autre",Postes!C$8,IF(C23="SNCF",Postes!C$7,IF(C23="RATP",Postes!C$6,IF(C23="Impôts_Moto",Postes!C$4,IF(C23="Impôts_Auto",Postes!C$5,IF(C23="Voiture",Postes!C$3,IF(C23="Moto",Postes!C$2,IF(C23="Vélo",Postes!C$1,""))))))))</f>
        <v/>
      </c>
      <c r="G23" s="33"/>
      <c r="H23" s="34"/>
      <c r="I23" s="45"/>
      <c r="J23" s="10">
        <f t="shared" si="0"/>
        <v>0</v>
      </c>
      <c r="K23" s="71"/>
    </row>
    <row r="24" spans="1:11">
      <c r="A24" s="44"/>
      <c r="B24" s="34"/>
      <c r="C24" s="33"/>
      <c r="D24" s="62"/>
      <c r="E24" s="66"/>
      <c r="F24" s="8" t="str">
        <f>IF(C24="Autre",Postes!C$8,IF(C24="SNCF",Postes!C$7,IF(C24="RATP",Postes!C$6,IF(C24="Impôts_Moto",Postes!C$4,IF(C24="Impôts_Auto",Postes!C$5,IF(C24="Voiture",Postes!C$3,IF(C24="Moto",Postes!C$2,IF(C24="Vélo",Postes!C$1,""))))))))</f>
        <v/>
      </c>
      <c r="G24" s="33"/>
      <c r="H24" s="34"/>
      <c r="I24" s="45"/>
      <c r="J24" s="10">
        <f t="shared" si="0"/>
        <v>0</v>
      </c>
      <c r="K24" s="71"/>
    </row>
    <row r="25" spans="1:11">
      <c r="A25" s="44"/>
      <c r="B25" s="34"/>
      <c r="C25" s="33"/>
      <c r="D25" s="62"/>
      <c r="E25" s="66"/>
      <c r="F25" s="8" t="str">
        <f>IF(C25="Autre",Postes!C$8,IF(C25="SNCF",Postes!C$7,IF(C25="RATP",Postes!C$6,IF(C25="Impôts_Moto",Postes!C$4,IF(C25="Impôts_Auto",Postes!C$5,IF(C25="Voiture",Postes!C$3,IF(C25="Moto",Postes!C$2,IF(C25="Vélo",Postes!C$1,""))))))))</f>
        <v/>
      </c>
      <c r="G25" s="33"/>
      <c r="H25" s="34"/>
      <c r="I25" s="45"/>
      <c r="J25" s="10">
        <f t="shared" si="0"/>
        <v>0</v>
      </c>
      <c r="K25" s="71"/>
    </row>
    <row r="26" spans="1:11">
      <c r="A26" s="44"/>
      <c r="B26" s="34"/>
      <c r="C26" s="33"/>
      <c r="D26" s="62"/>
      <c r="E26" s="66"/>
      <c r="F26" s="8" t="str">
        <f>IF(C26="Autre",Postes!C$8,IF(C26="SNCF",Postes!C$7,IF(C26="RATP",Postes!C$6,IF(C26="Impôts_Moto",Postes!C$4,IF(C26="Impôts_Auto",Postes!C$5,IF(C26="Voiture",Postes!C$3,IF(C26="Moto",Postes!C$2,IF(C26="Vélo",Postes!C$1,""))))))))</f>
        <v/>
      </c>
      <c r="G26" s="33"/>
      <c r="H26" s="34"/>
      <c r="I26" s="45"/>
      <c r="J26" s="10">
        <f t="shared" si="0"/>
        <v>0</v>
      </c>
      <c r="K26" s="71"/>
    </row>
    <row r="27" spans="1:11">
      <c r="A27" s="44"/>
      <c r="B27" s="34"/>
      <c r="C27" s="62"/>
      <c r="D27" s="62"/>
      <c r="E27" s="66"/>
      <c r="F27" s="8" t="str">
        <f>IF(C27="Autre",Postes!C$8,IF(C27="SNCF",Postes!C$7,IF(C27="RATP",Postes!C$6,IF(C27="Impôts_Moto",Postes!C$4,IF(C27="Impôts_Auto",Postes!C$5,IF(C27="Voiture",Postes!C$3,IF(C27="Moto",Postes!C$2,IF(C27="Vélo",Postes!C$1,""))))))))</f>
        <v/>
      </c>
      <c r="G27" s="33"/>
      <c r="H27" s="34"/>
      <c r="I27" s="45"/>
      <c r="J27" s="10">
        <f t="shared" si="0"/>
        <v>0</v>
      </c>
      <c r="K27" s="71"/>
    </row>
    <row r="28" spans="1:11">
      <c r="A28" s="44"/>
      <c r="B28" s="34"/>
      <c r="C28" s="33"/>
      <c r="D28" s="62"/>
      <c r="E28" s="66"/>
      <c r="F28" s="8" t="str">
        <f>IF(C28="Autre",Postes!C$8,IF(C28="SNCF",Postes!C$7,IF(C28="RATP",Postes!C$6,IF(C28="Impôts_Moto",Postes!C$4,IF(C28="Impôts_Auto",Postes!C$5,IF(C28="Voiture",Postes!C$3,IF(C28="Moto",Postes!C$2,IF(C28="Vélo",Postes!C$1,""))))))))</f>
        <v/>
      </c>
      <c r="G28" s="33"/>
      <c r="H28" s="34"/>
      <c r="I28" s="45"/>
      <c r="J28" s="10">
        <f t="shared" si="0"/>
        <v>0</v>
      </c>
      <c r="K28" s="71"/>
    </row>
    <row r="29" spans="1:11">
      <c r="A29" s="44"/>
      <c r="B29" s="34"/>
      <c r="C29" s="33"/>
      <c r="D29" s="62"/>
      <c r="E29" s="66"/>
      <c r="F29" s="8" t="str">
        <f>IF(C29="Autre",Postes!C$8,IF(C29="SNCF",Postes!C$7,IF(C29="RATP",Postes!C$6,IF(C29="Impôts_Moto",Postes!C$4,IF(C29="Impôts_Auto",Postes!C$5,IF(C29="Voiture",Postes!C$3,IF(C29="Moto",Postes!C$2,IF(C29="Vélo",Postes!C$1,""))))))))</f>
        <v/>
      </c>
      <c r="G29" s="33"/>
      <c r="H29" s="34"/>
      <c r="I29" s="45"/>
      <c r="J29" s="10">
        <f t="shared" si="0"/>
        <v>0</v>
      </c>
      <c r="K29" s="71"/>
    </row>
    <row r="30" spans="1:11">
      <c r="A30" s="44"/>
      <c r="B30" s="34"/>
      <c r="C30" s="33"/>
      <c r="D30" s="62"/>
      <c r="E30" s="66"/>
      <c r="F30" s="8" t="str">
        <f>IF(C30="Autre",Postes!C$8,IF(C30="SNCF",Postes!C$7,IF(C30="RATP",Postes!C$6,IF(C30="Impôts_Moto",Postes!C$4,IF(C30="Impôts_Auto",Postes!C$5,IF(C30="Voiture",Postes!C$3,IF(C30="Moto",Postes!C$2,IF(C30="Vélo",Postes!C$1,""))))))))</f>
        <v/>
      </c>
      <c r="G30" s="33"/>
      <c r="H30" s="34"/>
      <c r="I30" s="45"/>
      <c r="J30" s="10">
        <f t="shared" si="0"/>
        <v>0</v>
      </c>
      <c r="K30" s="71"/>
    </row>
    <row r="31" spans="1:11">
      <c r="A31" s="44"/>
      <c r="B31" s="34"/>
      <c r="C31" s="62"/>
      <c r="D31" s="62"/>
      <c r="E31" s="66"/>
      <c r="F31" s="8" t="str">
        <f>IF(C31="Autre",Postes!C$8,IF(C31="SNCF",Postes!C$7,IF(C31="RATP",Postes!C$6,IF(C31="Impôts_Moto",Postes!C$4,IF(C31="Impôts_Auto",Postes!C$5,IF(C31="Voiture",Postes!C$3,IF(C31="Moto",Postes!C$2,IF(C31="Vélo",Postes!C$1,""))))))))</f>
        <v/>
      </c>
      <c r="G31" s="33"/>
      <c r="H31" s="34"/>
      <c r="I31" s="45"/>
      <c r="J31" s="10">
        <f t="shared" si="0"/>
        <v>0</v>
      </c>
      <c r="K31" s="71"/>
    </row>
    <row r="32" spans="1:11">
      <c r="A32" s="44"/>
      <c r="B32" s="34"/>
      <c r="C32" s="33"/>
      <c r="D32" s="62"/>
      <c r="E32" s="66"/>
      <c r="F32" s="8" t="str">
        <f>IF(C32="Autre",Postes!C$8,IF(C32="SNCF",Postes!C$7,IF(C32="RATP",Postes!C$6,IF(C32="Impôts_Moto",Postes!C$4,IF(C32="Impôts_Auto",Postes!C$5,IF(C32="Voiture",Postes!C$3,IF(C32="Moto",Postes!C$2,IF(C32="Vélo",Postes!C$1,""))))))))</f>
        <v/>
      </c>
      <c r="G32" s="33"/>
      <c r="H32" s="34"/>
      <c r="I32" s="45"/>
      <c r="J32" s="10">
        <f t="shared" si="0"/>
        <v>0</v>
      </c>
      <c r="K32" s="71"/>
    </row>
    <row r="33" spans="1:11">
      <c r="A33" s="44"/>
      <c r="B33" s="34"/>
      <c r="C33" s="33"/>
      <c r="D33" s="62"/>
      <c r="E33" s="66"/>
      <c r="F33" s="8" t="str">
        <f>IF(C33="Autre",Postes!C$8,IF(C33="SNCF",Postes!C$7,IF(C33="RATP",Postes!C$6,IF(C33="Impôts_Moto",Postes!C$4,IF(C33="Impôts_Auto",Postes!C$5,IF(C33="Voiture",Postes!C$3,IF(C33="Moto",Postes!C$2,IF(C33="Vélo",Postes!C$1,""))))))))</f>
        <v/>
      </c>
      <c r="G33" s="33"/>
      <c r="H33" s="34"/>
      <c r="I33" s="45"/>
      <c r="J33" s="10">
        <f t="shared" si="0"/>
        <v>0</v>
      </c>
      <c r="K33" s="71"/>
    </row>
    <row r="34" spans="1:11">
      <c r="A34" s="44"/>
      <c r="B34" s="34"/>
      <c r="C34" s="33"/>
      <c r="D34" s="62"/>
      <c r="E34" s="66"/>
      <c r="F34" s="8" t="str">
        <f>IF(C34="Autre",Postes!C$8,IF(C34="SNCF",Postes!C$7,IF(C34="RATP",Postes!C$6,IF(C34="Impôts_Moto",Postes!C$4,IF(C34="Impôts_Auto",Postes!C$5,IF(C34="Voiture",Postes!C$3,IF(C34="Moto",Postes!C$2,IF(C34="Vélo",Postes!C$1,""))))))))</f>
        <v/>
      </c>
      <c r="G34" s="33"/>
      <c r="H34" s="34"/>
      <c r="I34" s="45"/>
      <c r="J34" s="10">
        <f t="shared" si="0"/>
        <v>0</v>
      </c>
      <c r="K34" s="71"/>
    </row>
    <row r="35" spans="1:11">
      <c r="A35" s="44"/>
      <c r="B35" s="34"/>
      <c r="C35" s="62"/>
      <c r="D35" s="62"/>
      <c r="E35" s="66"/>
      <c r="F35" s="8" t="str">
        <f>IF(C35="Autre",Postes!C$8,IF(C35="SNCF",Postes!C$7,IF(C35="RATP",Postes!C$6,IF(C35="Impôts_Moto",Postes!C$4,IF(C35="Impôts_Auto",Postes!C$5,IF(C35="Voiture",Postes!C$3,IF(C35="Moto",Postes!C$2,IF(C35="Vélo",Postes!C$1,""))))))))</f>
        <v/>
      </c>
      <c r="G35" s="33"/>
      <c r="H35" s="34"/>
      <c r="I35" s="45"/>
      <c r="J35" s="10">
        <f t="shared" si="0"/>
        <v>0</v>
      </c>
      <c r="K35" s="71"/>
    </row>
    <row r="36" spans="1:11">
      <c r="A36" s="44"/>
      <c r="B36" s="34"/>
      <c r="C36" s="33"/>
      <c r="D36" s="62"/>
      <c r="E36" s="66"/>
      <c r="F36" s="8" t="str">
        <f>IF(C36="Autre",Postes!C$8,IF(C36="SNCF",Postes!C$7,IF(C36="RATP",Postes!C$6,IF(C36="Impôts_Moto",Postes!C$4,IF(C36="Impôts_Auto",Postes!C$5,IF(C36="Voiture",Postes!C$3,IF(C36="Moto",Postes!C$2,IF(C36="Vélo",Postes!C$1,""))))))))</f>
        <v/>
      </c>
      <c r="G36" s="33"/>
      <c r="H36" s="34"/>
      <c r="I36" s="45"/>
      <c r="J36" s="10">
        <f t="shared" si="0"/>
        <v>0</v>
      </c>
      <c r="K36" s="71"/>
    </row>
    <row r="37" spans="1:11">
      <c r="A37" s="44"/>
      <c r="B37" s="34"/>
      <c r="C37" s="33"/>
      <c r="D37" s="62"/>
      <c r="E37" s="66"/>
      <c r="F37" s="8" t="str">
        <f>IF(C37="Autre",Postes!C$8,IF(C37="SNCF",Postes!C$7,IF(C37="RATP",Postes!C$6,IF(C37="Impôts_Moto",Postes!C$4,IF(C37="Impôts_Auto",Postes!C$5,IF(C37="Voiture",Postes!C$3,IF(C37="Moto",Postes!C$2,IF(C37="Vélo",Postes!C$1,""))))))))</f>
        <v/>
      </c>
      <c r="G37" s="33"/>
      <c r="H37" s="34"/>
      <c r="I37" s="45"/>
      <c r="J37" s="10">
        <f t="shared" si="0"/>
        <v>0</v>
      </c>
      <c r="K37" s="71"/>
    </row>
    <row r="38" spans="1:11">
      <c r="A38" s="44"/>
      <c r="B38" s="34"/>
      <c r="C38" s="33"/>
      <c r="D38" s="62"/>
      <c r="E38" s="66"/>
      <c r="F38" s="8" t="str">
        <f>IF(C38="Autre",Postes!C$8,IF(C38="SNCF",Postes!C$7,IF(C38="RATP",Postes!C$6,IF(C38="Impôts_Moto",Postes!C$4,IF(C38="Impôts_Auto",Postes!C$5,IF(C38="Voiture",Postes!C$3,IF(C38="Moto",Postes!C$2,IF(C38="Vélo",Postes!C$1,""))))))))</f>
        <v/>
      </c>
      <c r="G38" s="33"/>
      <c r="H38" s="34"/>
      <c r="I38" s="45"/>
      <c r="J38" s="10">
        <f t="shared" si="0"/>
        <v>0</v>
      </c>
      <c r="K38" s="71"/>
    </row>
    <row r="39" spans="1:11">
      <c r="A39" s="44"/>
      <c r="B39" s="34"/>
      <c r="C39" s="62"/>
      <c r="D39" s="62"/>
      <c r="E39" s="66"/>
      <c r="F39" s="8" t="str">
        <f>IF(C39="Autre",Postes!C$8,IF(C39="SNCF",Postes!C$7,IF(C39="RATP",Postes!C$6,IF(C39="Impôts_Moto",Postes!C$4,IF(C39="Impôts_Auto",Postes!C$5,IF(C39="Voiture",Postes!C$3,IF(C39="Moto",Postes!C$2,IF(C39="Vélo",Postes!C$1,""))))))))</f>
        <v/>
      </c>
      <c r="G39" s="33"/>
      <c r="H39" s="34"/>
      <c r="I39" s="45"/>
      <c r="J39" s="10">
        <f t="shared" si="0"/>
        <v>0</v>
      </c>
      <c r="K39" s="71"/>
    </row>
    <row r="40" spans="1:11">
      <c r="A40" s="44"/>
      <c r="B40" s="34"/>
      <c r="C40" s="33"/>
      <c r="D40" s="62"/>
      <c r="E40" s="66"/>
      <c r="F40" s="8" t="str">
        <f>IF(C40="Autre",Postes!C$8,IF(C40="SNCF",Postes!C$7,IF(C40="RATP",Postes!C$6,IF(C40="Impôts_Moto",Postes!C$4,IF(C40="Impôts_Auto",Postes!C$5,IF(C40="Voiture",Postes!C$3,IF(C40="Moto",Postes!C$2,IF(C40="Vélo",Postes!C$1,""))))))))</f>
        <v/>
      </c>
      <c r="G40" s="33"/>
      <c r="H40" s="34"/>
      <c r="I40" s="45"/>
      <c r="J40" s="10">
        <f t="shared" si="0"/>
        <v>0</v>
      </c>
      <c r="K40" s="71"/>
    </row>
    <row r="41" spans="1:11">
      <c r="A41" s="44"/>
      <c r="B41" s="34"/>
      <c r="C41" s="33"/>
      <c r="D41" s="62"/>
      <c r="E41" s="66"/>
      <c r="F41" s="8" t="str">
        <f>IF(C41="Autre",Postes!C$8,IF(C41="SNCF",Postes!C$7,IF(C41="RATP",Postes!C$6,IF(C41="Impôts_Moto",Postes!C$4,IF(C41="Impôts_Auto",Postes!C$5,IF(C41="Voiture",Postes!C$3,IF(C41="Moto",Postes!C$2,IF(C41="Vélo",Postes!C$1,""))))))))</f>
        <v/>
      </c>
      <c r="G41" s="33"/>
      <c r="H41" s="34"/>
      <c r="I41" s="45"/>
      <c r="J41" s="10">
        <f t="shared" si="0"/>
        <v>0</v>
      </c>
      <c r="K41" s="71"/>
    </row>
    <row r="42" spans="1:11">
      <c r="A42" s="44"/>
      <c r="B42" s="34"/>
      <c r="C42" s="33"/>
      <c r="D42" s="62"/>
      <c r="E42" s="66"/>
      <c r="F42" s="8" t="str">
        <f>IF(C42="Autre",Postes!C$8,IF(C42="SNCF",Postes!C$7,IF(C42="RATP",Postes!C$6,IF(C42="Impôts_Moto",Postes!C$4,IF(C42="Impôts_Auto",Postes!C$5,IF(C42="Voiture",Postes!C$3,IF(C42="Moto",Postes!C$2,IF(C42="Vélo",Postes!C$1,""))))))))</f>
        <v/>
      </c>
      <c r="G42" s="33"/>
      <c r="H42" s="34"/>
      <c r="I42" s="45"/>
      <c r="J42" s="10">
        <f t="shared" si="0"/>
        <v>0</v>
      </c>
      <c r="K42" s="71"/>
    </row>
    <row r="43" spans="1:11">
      <c r="A43" s="44"/>
      <c r="B43" s="34"/>
      <c r="C43" s="62"/>
      <c r="D43" s="62"/>
      <c r="E43" s="66"/>
      <c r="F43" s="8" t="str">
        <f>IF(C43="Autre",Postes!C$8,IF(C43="SNCF",Postes!C$7,IF(C43="RATP",Postes!C$6,IF(C43="Impôts_Moto",Postes!C$4,IF(C43="Impôts_Auto",Postes!C$5,IF(C43="Voiture",Postes!C$3,IF(C43="Moto",Postes!C$2,IF(C43="Vélo",Postes!C$1,""))))))))</f>
        <v/>
      </c>
      <c r="G43" s="33"/>
      <c r="H43" s="34"/>
      <c r="I43" s="45"/>
      <c r="J43" s="10">
        <f t="shared" si="0"/>
        <v>0</v>
      </c>
      <c r="K43" s="71"/>
    </row>
    <row r="44" spans="1:11">
      <c r="A44" s="44"/>
      <c r="B44" s="34"/>
      <c r="C44" s="33"/>
      <c r="D44" s="62"/>
      <c r="E44" s="66"/>
      <c r="F44" s="8" t="str">
        <f>IF(C44="Autre",Postes!C$8,IF(C44="SNCF",Postes!C$7,IF(C44="RATP",Postes!C$6,IF(C44="Impôts_Moto",Postes!C$4,IF(C44="Impôts_Auto",Postes!C$5,IF(C44="Voiture",Postes!C$3,IF(C44="Moto",Postes!C$2,IF(C44="Vélo",Postes!C$1,""))))))))</f>
        <v/>
      </c>
      <c r="G44" s="33"/>
      <c r="H44" s="34"/>
      <c r="I44" s="45"/>
      <c r="J44" s="10">
        <f t="shared" si="0"/>
        <v>0</v>
      </c>
      <c r="K44" s="71"/>
    </row>
    <row r="45" spans="1:11">
      <c r="A45" s="44"/>
      <c r="B45" s="34"/>
      <c r="C45" s="33"/>
      <c r="D45" s="62"/>
      <c r="E45" s="66"/>
      <c r="F45" s="8" t="str">
        <f>IF(C45="Autre",Postes!C$8,IF(C45="SNCF",Postes!C$7,IF(C45="RATP",Postes!C$6,IF(C45="Impôts_Moto",Postes!C$4,IF(C45="Impôts_Auto",Postes!C$5,IF(C45="Voiture",Postes!C$3,IF(C45="Moto",Postes!C$2,IF(C45="Vélo",Postes!C$1,""))))))))</f>
        <v/>
      </c>
      <c r="G45" s="33"/>
      <c r="H45" s="34"/>
      <c r="I45" s="45"/>
      <c r="J45" s="10">
        <f t="shared" si="0"/>
        <v>0</v>
      </c>
      <c r="K45" s="71"/>
    </row>
    <row r="46" spans="1:11">
      <c r="A46" s="44"/>
      <c r="B46" s="34"/>
      <c r="C46" s="33"/>
      <c r="D46" s="62"/>
      <c r="E46" s="66"/>
      <c r="F46" s="8" t="str">
        <f>IF(C46="Autre",Postes!C$8,IF(C46="SNCF",Postes!C$7,IF(C46="RATP",Postes!C$6,IF(C46="Impôts_Moto",Postes!C$4,IF(C46="Impôts_Auto",Postes!C$5,IF(C46="Voiture",Postes!C$3,IF(C46="Moto",Postes!C$2,IF(C46="Vélo",Postes!C$1,""))))))))</f>
        <v/>
      </c>
      <c r="G46" s="33"/>
      <c r="H46" s="34"/>
      <c r="I46" s="45"/>
      <c r="J46" s="10">
        <f t="shared" si="0"/>
        <v>0</v>
      </c>
      <c r="K46" s="71"/>
    </row>
    <row r="47" spans="1:11">
      <c r="A47" s="44"/>
      <c r="B47" s="34"/>
      <c r="C47" s="62"/>
      <c r="D47" s="62"/>
      <c r="E47" s="66"/>
      <c r="F47" s="8" t="str">
        <f>IF(C47="Autre",Postes!C$8,IF(C47="SNCF",Postes!C$7,IF(C47="RATP",Postes!C$6,IF(C47="Impôts_Moto",Postes!C$4,IF(C47="Impôts_Auto",Postes!C$5,IF(C47="Voiture",Postes!C$3,IF(C47="Moto",Postes!C$2,IF(C47="Vélo",Postes!C$1,""))))))))</f>
        <v/>
      </c>
      <c r="G47" s="33"/>
      <c r="H47" s="34"/>
      <c r="I47" s="45"/>
      <c r="J47" s="10">
        <f t="shared" si="0"/>
        <v>0</v>
      </c>
      <c r="K47" s="71"/>
    </row>
    <row r="48" spans="1:11">
      <c r="A48" s="44"/>
      <c r="B48" s="34"/>
      <c r="C48" s="33"/>
      <c r="D48" s="62"/>
      <c r="E48" s="66"/>
      <c r="F48" s="8" t="str">
        <f>IF(C48="Autre",Postes!C$8,IF(C48="SNCF",Postes!C$7,IF(C48="RATP",Postes!C$6,IF(C48="Impôts_Moto",Postes!C$4,IF(C48="Impôts_Auto",Postes!C$5,IF(C48="Voiture",Postes!C$3,IF(C48="Moto",Postes!C$2,IF(C48="Vélo",Postes!C$1,""))))))))</f>
        <v/>
      </c>
      <c r="G48" s="33"/>
      <c r="H48" s="34"/>
      <c r="I48" s="45"/>
      <c r="J48" s="10">
        <f t="shared" si="0"/>
        <v>0</v>
      </c>
      <c r="K48" s="71"/>
    </row>
    <row r="49" spans="1:11">
      <c r="A49" s="44"/>
      <c r="B49" s="34"/>
      <c r="C49" s="33"/>
      <c r="D49" s="62"/>
      <c r="E49" s="66"/>
      <c r="F49" s="8" t="str">
        <f>IF(C49="Autre",Postes!C$8,IF(C49="SNCF",Postes!C$7,IF(C49="RATP",Postes!C$6,IF(C49="Impôts_Moto",Postes!C$4,IF(C49="Impôts_Auto",Postes!C$5,IF(C49="Voiture",Postes!C$3,IF(C49="Moto",Postes!C$2,IF(C49="Vélo",Postes!C$1,""))))))))</f>
        <v/>
      </c>
      <c r="G49" s="33"/>
      <c r="H49" s="34"/>
      <c r="I49" s="45"/>
      <c r="J49" s="10">
        <f t="shared" si="0"/>
        <v>0</v>
      </c>
      <c r="K49" s="71"/>
    </row>
    <row r="50" spans="1:11">
      <c r="A50" s="46"/>
      <c r="B50" s="47"/>
      <c r="C50" s="63"/>
      <c r="D50" s="62"/>
      <c r="E50" s="67"/>
      <c r="F50" s="64" t="str">
        <f>IF(C50="Autre",Postes!C$8,IF(C50="SNCF",Postes!C$7,IF(C50="RATP",Postes!C$6,IF(C50="Impôts_Moto",Postes!C$4,IF(C50="Impôts_Auto",Postes!C$5,IF(C50="Voiture",Postes!C$3,IF(C50="Moto",Postes!C$2,IF(C50="Vélo",Postes!C$1,""))))))))</f>
        <v/>
      </c>
      <c r="G50" s="48"/>
      <c r="H50" s="47"/>
      <c r="I50" s="49"/>
      <c r="J50" s="98">
        <f t="shared" si="0"/>
        <v>0</v>
      </c>
      <c r="K50" s="72"/>
    </row>
    <row r="51" spans="1:11" ht="15.75" thickBot="1">
      <c r="A51" s="150" t="s">
        <v>3</v>
      </c>
      <c r="B51" s="151"/>
      <c r="C51" s="74"/>
      <c r="D51" s="75">
        <f>SUM(D15:D50)</f>
        <v>0</v>
      </c>
      <c r="E51" s="76">
        <f>SUM(E15:E50)</f>
        <v>0</v>
      </c>
      <c r="F51" s="75">
        <f>SUM(F15:F50)</f>
        <v>0</v>
      </c>
      <c r="G51" s="74"/>
      <c r="H51" s="74"/>
      <c r="I51" s="77"/>
      <c r="J51" s="11">
        <f>SUM(J15:J50)</f>
        <v>0</v>
      </c>
      <c r="K51" s="12">
        <f>SUM(K14:K50)</f>
        <v>0</v>
      </c>
    </row>
    <row r="52" spans="1:11" ht="15.75" thickBot="1">
      <c r="A52" s="50"/>
      <c r="B52" s="50"/>
      <c r="C52" s="50"/>
      <c r="D52" s="50"/>
      <c r="E52" s="50"/>
      <c r="F52" s="50"/>
      <c r="G52" s="50"/>
      <c r="H52" s="50"/>
      <c r="I52" s="50"/>
      <c r="J52" s="50"/>
    </row>
    <row r="53" spans="1:11" ht="15.75" thickBot="1">
      <c r="A53" s="50"/>
      <c r="B53" s="50"/>
      <c r="C53" s="51" t="s">
        <v>20</v>
      </c>
      <c r="D53" s="52" t="s">
        <v>2</v>
      </c>
      <c r="E53" s="52" t="s">
        <v>19</v>
      </c>
      <c r="F53" s="163" t="s">
        <v>11</v>
      </c>
      <c r="G53" s="164"/>
      <c r="H53" s="52" t="s">
        <v>12</v>
      </c>
      <c r="I53" s="53" t="s">
        <v>21</v>
      </c>
      <c r="J53" s="50"/>
    </row>
    <row r="54" spans="1:11">
      <c r="A54" s="50"/>
      <c r="B54" s="50"/>
      <c r="C54" s="13">
        <f>COUNTIF(B$15:B$50,F54)</f>
        <v>0</v>
      </c>
      <c r="D54" s="14">
        <f>SUMIF(B$15:B$50,F54,J$15:J$50)</f>
        <v>0</v>
      </c>
      <c r="E54" s="15">
        <f>SUMIF(B$15:B$50,F54,E$15:E$50)</f>
        <v>0</v>
      </c>
      <c r="F54" s="154" t="str">
        <f>Postes!E1</f>
        <v>Permanence</v>
      </c>
      <c r="G54" s="154"/>
      <c r="H54" s="16">
        <f>I54*24*'recap annuel'!E$27</f>
        <v>0</v>
      </c>
      <c r="I54" s="17">
        <f>SUMIF(B$15:B$50,F54,K$15:K$50)</f>
        <v>0</v>
      </c>
      <c r="J54" s="50"/>
    </row>
    <row r="55" spans="1:11">
      <c r="A55" s="50"/>
      <c r="B55" s="50"/>
      <c r="C55" s="18">
        <f t="shared" ref="C55:C60" si="1">COUNTIF(B$15:B$50,F55)</f>
        <v>0</v>
      </c>
      <c r="D55" s="19">
        <f t="shared" ref="D55:D60" si="2">SUMIF(B$15:B$50,F55,J$15:J$50)</f>
        <v>0</v>
      </c>
      <c r="E55" s="20">
        <f t="shared" ref="E55:E60" si="3">SUMIF(B$15:B$50,F55,E$15:E$50)</f>
        <v>0</v>
      </c>
      <c r="F55" s="155" t="str">
        <f>Postes!E2</f>
        <v>Réunion</v>
      </c>
      <c r="G55" s="155"/>
      <c r="H55" s="21">
        <f>I55*24*'recap annuel'!E$27</f>
        <v>0</v>
      </c>
      <c r="I55" s="22">
        <f t="shared" ref="I55:I60" si="4">SUMIF(B$15:B$50,F55,K$15:K$50)</f>
        <v>0</v>
      </c>
      <c r="J55" s="50"/>
    </row>
    <row r="56" spans="1:11">
      <c r="A56" s="50"/>
      <c r="B56" s="50"/>
      <c r="C56" s="18">
        <f t="shared" si="1"/>
        <v>0</v>
      </c>
      <c r="D56" s="19">
        <f t="shared" si="2"/>
        <v>0</v>
      </c>
      <c r="E56" s="20">
        <f t="shared" si="3"/>
        <v>0</v>
      </c>
      <c r="F56" s="155" t="str">
        <f>Postes!E3</f>
        <v>Représentation</v>
      </c>
      <c r="G56" s="155"/>
      <c r="H56" s="21">
        <f>I56*24*'recap annuel'!E$27</f>
        <v>0</v>
      </c>
      <c r="I56" s="22">
        <f t="shared" si="4"/>
        <v>0</v>
      </c>
      <c r="J56" s="50"/>
    </row>
    <row r="57" spans="1:11">
      <c r="A57" s="50"/>
      <c r="B57" s="50"/>
      <c r="C57" s="18">
        <f t="shared" si="1"/>
        <v>0</v>
      </c>
      <c r="D57" s="19">
        <f t="shared" si="2"/>
        <v>0</v>
      </c>
      <c r="E57" s="20">
        <f t="shared" si="3"/>
        <v>0</v>
      </c>
      <c r="F57" s="155" t="str">
        <f>Postes!E4</f>
        <v>Bureau/CA</v>
      </c>
      <c r="G57" s="155"/>
      <c r="H57" s="21">
        <f>I57*24*'recap annuel'!E$27</f>
        <v>0</v>
      </c>
      <c r="I57" s="22">
        <f t="shared" si="4"/>
        <v>0</v>
      </c>
      <c r="J57" s="50"/>
    </row>
    <row r="58" spans="1:11">
      <c r="A58" s="50"/>
      <c r="B58" s="50"/>
      <c r="C58" s="18">
        <f t="shared" si="1"/>
        <v>0</v>
      </c>
      <c r="D58" s="19">
        <f t="shared" si="2"/>
        <v>0</v>
      </c>
      <c r="E58" s="20">
        <f t="shared" si="3"/>
        <v>0</v>
      </c>
      <c r="F58" s="155" t="str">
        <f>Postes!E5</f>
        <v>Préfecture/DDCS</v>
      </c>
      <c r="G58" s="155"/>
      <c r="H58" s="21">
        <f>I58*24*'recap annuel'!E$27</f>
        <v>0</v>
      </c>
      <c r="I58" s="22">
        <f t="shared" si="4"/>
        <v>0</v>
      </c>
      <c r="J58" s="50"/>
    </row>
    <row r="59" spans="1:11">
      <c r="A59" s="50"/>
      <c r="B59" s="50"/>
      <c r="C59" s="18">
        <f t="shared" si="1"/>
        <v>0</v>
      </c>
      <c r="D59" s="19">
        <f t="shared" si="2"/>
        <v>0</v>
      </c>
      <c r="E59" s="20">
        <f t="shared" si="3"/>
        <v>0</v>
      </c>
      <c r="F59" s="155" t="str">
        <f>Postes!E6</f>
        <v>Courses</v>
      </c>
      <c r="G59" s="155"/>
      <c r="H59" s="21">
        <f>I59*24*'recap annuel'!E$27</f>
        <v>0</v>
      </c>
      <c r="I59" s="22">
        <f t="shared" si="4"/>
        <v>0</v>
      </c>
      <c r="J59" s="50"/>
    </row>
    <row r="60" spans="1:11" ht="15.75" thickBot="1">
      <c r="A60" s="50"/>
      <c r="B60" s="50"/>
      <c r="C60" s="23">
        <f t="shared" si="1"/>
        <v>0</v>
      </c>
      <c r="D60" s="24">
        <f t="shared" si="2"/>
        <v>0</v>
      </c>
      <c r="E60" s="25">
        <f t="shared" si="3"/>
        <v>0</v>
      </c>
      <c r="F60" s="162" t="str">
        <f>Postes!E7</f>
        <v>Télé Travail</v>
      </c>
      <c r="G60" s="162"/>
      <c r="H60" s="26">
        <f>I60*24*'recap annuel'!E$27</f>
        <v>0</v>
      </c>
      <c r="I60" s="27">
        <f t="shared" si="4"/>
        <v>0</v>
      </c>
      <c r="J60" s="50"/>
    </row>
    <row r="61" spans="1:11" ht="15.75" thickBot="1">
      <c r="A61" s="50"/>
      <c r="B61" s="50"/>
      <c r="C61" s="28">
        <f>SUM(C54:C60)</f>
        <v>0</v>
      </c>
      <c r="D61" s="68">
        <f>SUM(D54:D60)</f>
        <v>0</v>
      </c>
      <c r="E61" s="29">
        <f t="shared" ref="E61" si="5">SUM(E54:E60)</f>
        <v>0</v>
      </c>
      <c r="F61" s="30"/>
      <c r="G61" s="69" t="s">
        <v>13</v>
      </c>
      <c r="H61" s="31">
        <f>SUM(H54:H60)</f>
        <v>0</v>
      </c>
      <c r="I61" s="32">
        <f>SUM(I54:I60)</f>
        <v>0</v>
      </c>
      <c r="J61" s="50"/>
    </row>
    <row r="62" spans="1:11">
      <c r="A62" s="36"/>
      <c r="B62" s="36"/>
      <c r="C62" s="36"/>
      <c r="D62" s="36"/>
      <c r="E62" s="36"/>
      <c r="F62" s="36"/>
      <c r="G62" s="36"/>
      <c r="H62" s="36"/>
      <c r="I62" s="36"/>
      <c r="J62" s="35"/>
    </row>
    <row r="63" spans="1:11">
      <c r="A63" s="36"/>
      <c r="B63" s="36"/>
      <c r="C63" s="36"/>
      <c r="D63" s="36"/>
      <c r="E63" s="36"/>
      <c r="F63" s="36"/>
      <c r="G63" s="36"/>
      <c r="H63" s="36"/>
      <c r="I63" s="36"/>
      <c r="J63" s="35"/>
    </row>
    <row r="64" spans="1:11">
      <c r="A64" s="36"/>
      <c r="B64" s="36"/>
      <c r="C64" s="36"/>
      <c r="D64" s="36"/>
      <c r="E64" s="36"/>
      <c r="F64" s="36"/>
      <c r="G64" s="36"/>
      <c r="H64" s="36"/>
      <c r="I64" s="36"/>
      <c r="J64" s="35"/>
    </row>
    <row r="65" spans="1:10">
      <c r="A65" s="36"/>
      <c r="B65" s="36"/>
      <c r="C65" s="36"/>
      <c r="D65" s="36"/>
      <c r="E65" s="36"/>
      <c r="F65" s="36"/>
      <c r="G65" s="36"/>
      <c r="H65" s="36"/>
      <c r="I65" s="36"/>
      <c r="J65" s="35"/>
    </row>
    <row r="66" spans="1:10">
      <c r="A66" s="36"/>
      <c r="B66" s="36"/>
      <c r="C66" s="36"/>
      <c r="D66" s="36"/>
      <c r="E66" s="36"/>
      <c r="F66" s="36"/>
      <c r="G66" s="36"/>
      <c r="H66" s="36"/>
      <c r="I66" s="36"/>
      <c r="J66" s="35"/>
    </row>
    <row r="67" spans="1:10">
      <c r="A67" s="36"/>
      <c r="B67" s="36"/>
      <c r="C67" s="36"/>
      <c r="D67" s="36"/>
      <c r="E67" s="36"/>
      <c r="F67" s="36"/>
      <c r="G67" s="36"/>
      <c r="H67" s="36"/>
      <c r="I67" s="36"/>
      <c r="J67" s="35"/>
    </row>
    <row r="68" spans="1:10">
      <c r="A68" s="36"/>
      <c r="B68" s="36"/>
      <c r="C68" s="36"/>
      <c r="D68" s="36"/>
      <c r="E68" s="36"/>
      <c r="F68" s="36"/>
      <c r="G68" s="36"/>
      <c r="H68" s="36"/>
      <c r="I68" s="36"/>
      <c r="J68" s="35"/>
    </row>
    <row r="69" spans="1:10">
      <c r="A69" s="36"/>
      <c r="B69" s="36"/>
      <c r="C69" s="36"/>
      <c r="D69" s="36"/>
      <c r="E69" s="36"/>
      <c r="F69" s="36"/>
      <c r="G69" s="36"/>
      <c r="H69" s="36"/>
      <c r="I69" s="36"/>
      <c r="J69" s="35"/>
    </row>
    <row r="70" spans="1:10">
      <c r="A70" s="35"/>
      <c r="B70" s="35"/>
      <c r="C70" s="35"/>
      <c r="D70" s="35"/>
      <c r="E70" s="35"/>
      <c r="F70" s="35"/>
      <c r="G70" s="35"/>
      <c r="H70" s="35"/>
      <c r="I70" s="35"/>
      <c r="J70" s="35"/>
    </row>
  </sheetData>
  <sheetProtection algorithmName="SHA-512" hashValue="LuDnLPN3yWAtvqvD6sYAo/WpDFNwZAHfvbZXmdumC4TugXGJQfjL2PhJN+cKa6/fg3WFwJG0RoK4RXXZSTZi4w==" saltValue="RXkualG9RtLHA6YeUx6eWA==" spinCount="100000" sheet="1" formatCells="0" selectLockedCells="1"/>
  <mergeCells count="18">
    <mergeCell ref="F60:G60"/>
    <mergeCell ref="F53:G53"/>
    <mergeCell ref="A8:K8"/>
    <mergeCell ref="F54:G54"/>
    <mergeCell ref="F55:G55"/>
    <mergeCell ref="F56:G56"/>
    <mergeCell ref="F57:G57"/>
    <mergeCell ref="F58:G58"/>
    <mergeCell ref="F59:G59"/>
    <mergeCell ref="A12:B12"/>
    <mergeCell ref="C12:F12"/>
    <mergeCell ref="H12:I12"/>
    <mergeCell ref="A51:B51"/>
    <mergeCell ref="D2:H2"/>
    <mergeCell ref="D3:H3"/>
    <mergeCell ref="D4:H4"/>
    <mergeCell ref="D6:H6"/>
    <mergeCell ref="A10:K10"/>
  </mergeCells>
  <conditionalFormatting sqref="I15:I50">
    <cfRule type="cellIs" dxfId="455" priority="116" operator="equal">
      <formula>"Santé"</formula>
    </cfRule>
    <cfRule type="cellIs" dxfId="454" priority="117" operator="equal">
      <formula>"Education et citoyenneté"</formula>
    </cfRule>
    <cfRule type="cellIs" dxfId="453" priority="118" operator="equal">
      <formula>"Politiques publiques"</formula>
    </cfRule>
    <cfRule type="cellIs" dxfId="452" priority="119" operator="equal">
      <formula>"Professionnalisation"</formula>
    </cfRule>
  </conditionalFormatting>
  <conditionalFormatting sqref="E15">
    <cfRule type="expression" dxfId="451" priority="79">
      <formula>($C$15="SNCF")+($C$15="RATP")+($C$15="Autre")</formula>
    </cfRule>
  </conditionalFormatting>
  <conditionalFormatting sqref="E16">
    <cfRule type="expression" dxfId="450" priority="78">
      <formula>($C$16="SNCF")+($C$16="RATP")+($C$16="AUTRE")</formula>
    </cfRule>
  </conditionalFormatting>
  <conditionalFormatting sqref="E17">
    <cfRule type="expression" dxfId="449" priority="77">
      <formula>($C$17="SNCF")+($C$17="RATP")+($C$17="Autre")</formula>
    </cfRule>
  </conditionalFormatting>
  <conditionalFormatting sqref="E18">
    <cfRule type="expression" dxfId="448" priority="76">
      <formula>($C$18="SNCF")+($C$18="RATP")+($C$18="Autre")</formula>
    </cfRule>
  </conditionalFormatting>
  <conditionalFormatting sqref="E19">
    <cfRule type="expression" dxfId="447" priority="75">
      <formula>($C$19="SNCF")+($C$19="RATP")+($C$19="Autre")</formula>
    </cfRule>
  </conditionalFormatting>
  <conditionalFormatting sqref="E20">
    <cfRule type="expression" dxfId="446" priority="74">
      <formula>($C$20="SNCF")+($C$20="RATP")+($C$20="Autre")</formula>
    </cfRule>
  </conditionalFormatting>
  <conditionalFormatting sqref="E21">
    <cfRule type="expression" dxfId="445" priority="73">
      <formula>($C$21="SNCF")+($C$21="RATP")+($C$21="Autre")</formula>
    </cfRule>
  </conditionalFormatting>
  <conditionalFormatting sqref="E22">
    <cfRule type="expression" dxfId="444" priority="72">
      <formula>($C$22="SNCF")+($C$22="RATP")+($C$22="Autre")</formula>
    </cfRule>
  </conditionalFormatting>
  <conditionalFormatting sqref="E23">
    <cfRule type="expression" dxfId="443" priority="71">
      <formula>($C$23="SNCF")+($C$23="RATP")+($C$23="Autre")</formula>
    </cfRule>
  </conditionalFormatting>
  <conditionalFormatting sqref="E24">
    <cfRule type="expression" dxfId="442" priority="70">
      <formula>($C$24="SNCF")+($C$24="RATP")+($C$24="Autre")</formula>
    </cfRule>
  </conditionalFormatting>
  <conditionalFormatting sqref="E25">
    <cfRule type="expression" dxfId="441" priority="69">
      <formula>($C$25="SNCF")+($C$25="RATP")+($C$25="Autre")</formula>
    </cfRule>
  </conditionalFormatting>
  <conditionalFormatting sqref="E26">
    <cfRule type="expression" dxfId="440" priority="68">
      <formula>($C$26="SNCF")+($C$26="RATP")+($C$26="Autre")</formula>
    </cfRule>
  </conditionalFormatting>
  <conditionalFormatting sqref="E27">
    <cfRule type="expression" dxfId="439" priority="67">
      <formula>($C$27="SNCF")+($C$27="RATP")+($C$27="Autre")</formula>
    </cfRule>
  </conditionalFormatting>
  <conditionalFormatting sqref="E28">
    <cfRule type="expression" dxfId="438" priority="66">
      <formula>($C$28="SNCF")+($C$28="RATP")+($C$28="Autre")</formula>
    </cfRule>
  </conditionalFormatting>
  <conditionalFormatting sqref="E29">
    <cfRule type="expression" dxfId="437" priority="65">
      <formula>($C$29="SNCF")+($C$29="RATP")+($C$29="Autre")</formula>
    </cfRule>
  </conditionalFormatting>
  <conditionalFormatting sqref="E30">
    <cfRule type="expression" dxfId="436" priority="64">
      <formula>($C$30="SNCF")+($C$30="RATP")+($C$30="Autre")</formula>
    </cfRule>
  </conditionalFormatting>
  <conditionalFormatting sqref="E31">
    <cfRule type="expression" dxfId="435" priority="63">
      <formula>($C$31="SNCF")+($C$31="RATP")+($C$31="Autre")</formula>
    </cfRule>
  </conditionalFormatting>
  <conditionalFormatting sqref="E32">
    <cfRule type="expression" dxfId="434" priority="62">
      <formula>($C$32="SNCF")+($C$32="RATP")+($C$32="Autre")</formula>
    </cfRule>
  </conditionalFormatting>
  <conditionalFormatting sqref="E33">
    <cfRule type="expression" dxfId="433" priority="61">
      <formula>($C$33="SNCF")+($C$33="RATP")+($C$33="Autre")</formula>
    </cfRule>
  </conditionalFormatting>
  <conditionalFormatting sqref="E34">
    <cfRule type="expression" dxfId="432" priority="60">
      <formula>($C$34="SNCF")+($C$34="RATP")+($C$34="Autre")</formula>
    </cfRule>
  </conditionalFormatting>
  <conditionalFormatting sqref="E35">
    <cfRule type="expression" dxfId="431" priority="59">
      <formula>($C$35="SNCF")+($C$35="RATP")+($C$35="Autre")</formula>
    </cfRule>
  </conditionalFormatting>
  <conditionalFormatting sqref="E36">
    <cfRule type="expression" dxfId="430" priority="58">
      <formula>($C$36="SNCF")+($C$36="RATP")+($C$36="Autre")</formula>
    </cfRule>
  </conditionalFormatting>
  <conditionalFormatting sqref="E37">
    <cfRule type="expression" dxfId="429" priority="57">
      <formula>($C$37="SNCF")+($C$37="RATP")+($C$37="Autre")</formula>
    </cfRule>
  </conditionalFormatting>
  <conditionalFormatting sqref="E38">
    <cfRule type="expression" dxfId="428" priority="56">
      <formula>($C$38="SNCF")+($C$38="RATP")+($C$38="Autre")</formula>
    </cfRule>
  </conditionalFormatting>
  <conditionalFormatting sqref="E39">
    <cfRule type="expression" dxfId="427" priority="55">
      <formula>($C$39="SNCF")+($C$39="RATP")+($C$39="Autre")</formula>
    </cfRule>
  </conditionalFormatting>
  <conditionalFormatting sqref="E40">
    <cfRule type="expression" dxfId="426" priority="54">
      <formula>($C$40="SNCF")+($C$40="RATP")+($C$40="Autre")</formula>
    </cfRule>
  </conditionalFormatting>
  <conditionalFormatting sqref="E41">
    <cfRule type="expression" dxfId="425" priority="53">
      <formula>($C$41="SNCF")+($C$41="RATP")+($C$41="Autre")</formula>
    </cfRule>
  </conditionalFormatting>
  <conditionalFormatting sqref="E42">
    <cfRule type="expression" dxfId="424" priority="52">
      <formula>($C$42="SNCF")+($C$42="RATP")+($C$42="Autre")</formula>
    </cfRule>
  </conditionalFormatting>
  <conditionalFormatting sqref="E43">
    <cfRule type="expression" dxfId="423" priority="51">
      <formula>($C$43="SNCF")+($C$43="RATP")+($C$43="Autre")</formula>
    </cfRule>
  </conditionalFormatting>
  <conditionalFormatting sqref="E44">
    <cfRule type="expression" dxfId="422" priority="50">
      <formula>($C$44="SNCF")+($C$44="RATP")+($C$44="Autre")</formula>
    </cfRule>
  </conditionalFormatting>
  <conditionalFormatting sqref="E45">
    <cfRule type="expression" dxfId="421" priority="49">
      <formula>($C$45="SNCF")+($C$45="RATP")+($C$45="Autre")</formula>
    </cfRule>
  </conditionalFormatting>
  <conditionalFormatting sqref="E46">
    <cfRule type="expression" dxfId="420" priority="48">
      <formula>($C$46="SNCF")+($C$46="RATP")+($C$46="Autre")</formula>
    </cfRule>
  </conditionalFormatting>
  <conditionalFormatting sqref="E47">
    <cfRule type="expression" dxfId="419" priority="47">
      <formula>($C$47="SNCF")+($C$47="RATP")+($C$47="Autre")</formula>
    </cfRule>
  </conditionalFormatting>
  <conditionalFormatting sqref="E48">
    <cfRule type="expression" dxfId="418" priority="46">
      <formula>($C$48="SNCF")+($C$48="RATP")+($C$48="Autre")</formula>
    </cfRule>
  </conditionalFormatting>
  <conditionalFormatting sqref="E49">
    <cfRule type="expression" dxfId="417" priority="45">
      <formula>($C$49="SNCF")+($C$49="RATP")+($C$49="Autre")</formula>
    </cfRule>
  </conditionalFormatting>
  <conditionalFormatting sqref="E50">
    <cfRule type="expression" dxfId="416" priority="44">
      <formula>($C$50="SNCF")+($C$50="RATP")+($C$50="Autre")</formula>
    </cfRule>
  </conditionalFormatting>
  <conditionalFormatting sqref="D15">
    <cfRule type="expression" dxfId="415" priority="43">
      <formula>(C15="Vélo")+(C15="Moto")+(C15="Voiture")+(C15="Impôts_Auto")+(C15="Impôts_Moto")</formula>
    </cfRule>
  </conditionalFormatting>
  <conditionalFormatting sqref="D16">
    <cfRule type="expression" dxfId="414" priority="42">
      <formula>(C16="Vélo")+(C16="Moto")+(C16="Voiture")+(C16="Impôts_Auto")+(C16="Impôts_Moto")</formula>
    </cfRule>
  </conditionalFormatting>
  <conditionalFormatting sqref="D17">
    <cfRule type="expression" dxfId="413" priority="41">
      <formula>(C17="Vélo")+(C17="Moto")+(C17="Voiture")+(C17="Impôts_Auto")+(C17="Impôts_Moto")</formula>
    </cfRule>
  </conditionalFormatting>
  <conditionalFormatting sqref="D18">
    <cfRule type="expression" dxfId="412" priority="40">
      <formula>(C18="Vélo")+(C18="Moto")+(C18="Voiture")+(C18="Impôts_Auto")+(C18="Impôts_Moto")</formula>
    </cfRule>
  </conditionalFormatting>
  <conditionalFormatting sqref="D19">
    <cfRule type="expression" dxfId="411" priority="39">
      <formula>(C19="Vélo")+(C19="Moto")+(C19="Voiture")+(C19="Impôts_Auto")+(C19="Impôts_Moto")</formula>
    </cfRule>
  </conditionalFormatting>
  <conditionalFormatting sqref="D20">
    <cfRule type="expression" dxfId="410" priority="31">
      <formula>(C20="Vélo")+(C20="Moto")+(C20="Voiture")+(C20="Impôts_Auto")+(C20="Impôts_Moto")</formula>
    </cfRule>
  </conditionalFormatting>
  <conditionalFormatting sqref="D21">
    <cfRule type="expression" dxfId="409" priority="30">
      <formula>(C21="Vélo")+(C21="Moto")+(C21="Voiture")+(C21="Impôts_Auto")+(C21="Impôts_Moto")</formula>
    </cfRule>
  </conditionalFormatting>
  <conditionalFormatting sqref="D22">
    <cfRule type="expression" dxfId="408" priority="29">
      <formula>(C22="Vélo")+(C22="Moto")+(C22="Voiture")+(C22="Impôts_Auto")+(C22="Impôts_Moto")</formula>
    </cfRule>
  </conditionalFormatting>
  <conditionalFormatting sqref="D23">
    <cfRule type="expression" dxfId="407" priority="28">
      <formula>(C23="Vélo")+(C23="Moto")+(C23="Voiture")+(C23="Impôts_Auto")+(C23="Impôts_Moto")</formula>
    </cfRule>
  </conditionalFormatting>
  <conditionalFormatting sqref="D24">
    <cfRule type="expression" dxfId="406" priority="27">
      <formula>(C24="Vélo")+(C24="Moto")+(C24="Voiture")+(C24="Impôts_Auto")+(C24="Impôts_Moto")</formula>
    </cfRule>
  </conditionalFormatting>
  <conditionalFormatting sqref="D25">
    <cfRule type="expression" dxfId="405" priority="26">
      <formula>(C25="Vélo")+(C25="Moto")+(C25="Voiture")+(C25="Impôts_Auto")+(C25="Impôts_Moto")</formula>
    </cfRule>
  </conditionalFormatting>
  <conditionalFormatting sqref="D26">
    <cfRule type="expression" dxfId="404" priority="25">
      <formula>(C26="Vélo")+(C26="Moto")+(C26="Voiture")+(C26="Impôts_Auto")+(C26="Impôts_Moto")</formula>
    </cfRule>
  </conditionalFormatting>
  <conditionalFormatting sqref="D27">
    <cfRule type="expression" dxfId="403" priority="24">
      <formula>(C27="Vélo")+(C27="Moto")+(C27="Voiture")+(C27="Impôts_Auto")+(C27="Impôts_Moto")</formula>
    </cfRule>
  </conditionalFormatting>
  <conditionalFormatting sqref="D28">
    <cfRule type="expression" dxfId="402" priority="23">
      <formula>(C28="Vélo")+(C28="Moto")+(C28="Voiture")+(C28="Impôts_Auto")+(C28="Impôts_Moto")</formula>
    </cfRule>
  </conditionalFormatting>
  <conditionalFormatting sqref="D29">
    <cfRule type="expression" dxfId="401" priority="22">
      <formula>(C29="Vélo")+(C29="Moto")+(C29="Voiture")+(C29="Impôts_Auto")+(C29="Impôts_Moto")</formula>
    </cfRule>
  </conditionalFormatting>
  <conditionalFormatting sqref="D30">
    <cfRule type="expression" dxfId="400" priority="21">
      <formula>(C30="Vélo")+(C30="Moto")+(C30="Voiture")+(C30="Impôts_Auto")+(C30="Impôts_Moto")</formula>
    </cfRule>
  </conditionalFormatting>
  <conditionalFormatting sqref="D31">
    <cfRule type="expression" dxfId="399" priority="20">
      <formula>(C31="Vélo")+(C31="Moto")+(C31="Voiture")+(C31="Impôts_Auto")+(C31="Impôts_Moto")</formula>
    </cfRule>
  </conditionalFormatting>
  <conditionalFormatting sqref="D32">
    <cfRule type="expression" dxfId="398" priority="19">
      <formula>(C32="Vélo")+(C32="Moto")+(C32="Voiture")+(C32="Impôts_Auto")+(C32="Impôts_Moto")</formula>
    </cfRule>
  </conditionalFormatting>
  <conditionalFormatting sqref="D33">
    <cfRule type="expression" dxfId="397" priority="18">
      <formula>(C33="Vélo")+(C33="Moto")+(C33="Voiture")+(C33="Impôts_Auto")+(C33="Impôts_Moto")</formula>
    </cfRule>
  </conditionalFormatting>
  <conditionalFormatting sqref="D34">
    <cfRule type="expression" dxfId="396" priority="17">
      <formula>(C34="Vélo")+(C34="Moto")+(C34="Voiture")+(C34="Impôts_Auto")+(C34="Impôts_Moto")</formula>
    </cfRule>
  </conditionalFormatting>
  <conditionalFormatting sqref="D35">
    <cfRule type="expression" dxfId="395" priority="16">
      <formula>(C35="Vélo")+(C35="Moto")+(C35="Voiture")+(C35="Impôts_Auto")+(C35="Impôts_Moto")</formula>
    </cfRule>
  </conditionalFormatting>
  <conditionalFormatting sqref="D36">
    <cfRule type="expression" dxfId="394" priority="15">
      <formula>(C36="Vélo")+(C36="Moto")+(C36="Voiture")+(C36="Impôts_Auto")+(C36="Impôts_Moto")</formula>
    </cfRule>
  </conditionalFormatting>
  <conditionalFormatting sqref="D37">
    <cfRule type="expression" dxfId="393" priority="14">
      <formula>(C37="Vélo")+(C37="Moto")+(C37="Voiture")+(C37="Impôts_Auto")+(C37="Impôts_Moto")</formula>
    </cfRule>
  </conditionalFormatting>
  <conditionalFormatting sqref="D38">
    <cfRule type="expression" dxfId="392" priority="13">
      <formula>(C38="Vélo")+(C38="Moto")+(C38="Voiture")+(C38="Impôts_Auto")+(C38="Impôts_Moto")</formula>
    </cfRule>
  </conditionalFormatting>
  <conditionalFormatting sqref="D39">
    <cfRule type="expression" dxfId="391" priority="12">
      <formula>(C39="Vélo")+(C39="Moto")+(C39="Voiture")+(C39="Impôts_Auto")+(C39="Impôts_Moto")</formula>
    </cfRule>
  </conditionalFormatting>
  <conditionalFormatting sqref="D40">
    <cfRule type="expression" dxfId="390" priority="11">
      <formula>(C40="Vélo")+(C40="Moto")+(C40="Voiture")+(C40="Impôts_Auto")+(C40="Impôts_Moto")</formula>
    </cfRule>
  </conditionalFormatting>
  <conditionalFormatting sqref="D41">
    <cfRule type="expression" dxfId="389" priority="10">
      <formula>(C41="Vélo")+(C41="Moto")+(C41="Voiture")+(C41="Impôts_Auto")+(C41="Impôts_Moto")</formula>
    </cfRule>
  </conditionalFormatting>
  <conditionalFormatting sqref="D42">
    <cfRule type="expression" dxfId="388" priority="9">
      <formula>(C42="Vélo")+(C42="Moto")+(C42="Voiture")+(C42="Impôts_Auto")+(C42="Impôts_Moto")</formula>
    </cfRule>
  </conditionalFormatting>
  <conditionalFormatting sqref="D43">
    <cfRule type="expression" dxfId="387" priority="8">
      <formula>(C43="Vélo")+(C43="Moto")+(C43="Voiture")+(C43="Impôts_Auto")+(C43="Impôts_Moto")</formula>
    </cfRule>
  </conditionalFormatting>
  <conditionalFormatting sqref="D44">
    <cfRule type="expression" dxfId="386" priority="7">
      <formula>(C44="Vélo")+(C44="Moto")+(C44="Voiture")+(C44="Impôts_Auto")+(C44="Impôts_Moto")</formula>
    </cfRule>
  </conditionalFormatting>
  <conditionalFormatting sqref="D45">
    <cfRule type="expression" dxfId="385" priority="6">
      <formula>(C45="Vélo")+(C45="Moto")+(C45="Voiture")+(C45="Impôts_Auto")+(C45="Impôts_Moto")</formula>
    </cfRule>
  </conditionalFormatting>
  <conditionalFormatting sqref="D46">
    <cfRule type="expression" dxfId="384" priority="5">
      <formula>(C46="Vélo")+(C46="Moto")+(C46="Voiture")+(C46="Impôts_Auto")+(C46="Impôts_Moto")</formula>
    </cfRule>
  </conditionalFormatting>
  <conditionalFormatting sqref="D47">
    <cfRule type="expression" dxfId="383" priority="4">
      <formula>(C47="Vélo")+(C47="Moto")+(C47="Voiture")+(C47="Impôts_Auto")+(C47="Impôts_Moto")</formula>
    </cfRule>
  </conditionalFormatting>
  <conditionalFormatting sqref="D48">
    <cfRule type="expression" dxfId="382" priority="3">
      <formula>(C48="Vélo")+(C48="Moto")+(C48="Voiture")+(C48="Impôts_Auto")+(C48="Impôts_Moto")</formula>
    </cfRule>
  </conditionalFormatting>
  <conditionalFormatting sqref="D49">
    <cfRule type="expression" dxfId="381" priority="2">
      <formula>(C49="Vélo")+(C49="Moto")+(C49="Voiture")+(C49="Impôts_Auto")+(C49="Impôts_Moto")</formula>
    </cfRule>
  </conditionalFormatting>
  <conditionalFormatting sqref="D50">
    <cfRule type="expression" dxfId="380" priority="1">
      <formula>(C50="Vélo")+(C50="Moto")+(C50="Voiture")+(C50="Impôts_Auto")+(C50="Impôts_Moto")</formula>
    </cfRule>
  </conditionalFormatting>
  <dataValidations count="2">
    <dataValidation type="list" allowBlank="1" showInputMessage="1" showErrorMessage="1" sqref="K15:K50" xr:uid="{00000000-0002-0000-0800-000000000000}">
      <formula1>heures</formula1>
    </dataValidation>
    <dataValidation type="list" allowBlank="1" showInputMessage="1" showErrorMessage="1" sqref="I15:I50" xr:uid="{00000000-0002-0000-0800-000001000000}">
      <formula1>Pôles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Postes!$E$1:$E$7</xm:f>
          </x14:formula1>
          <xm:sqref>B15:B50</xm:sqref>
        </x14:dataValidation>
        <x14:dataValidation type="list" allowBlank="1" showInputMessage="1" showErrorMessage="1" xr:uid="{00000000-0002-0000-0800-000003000000}">
          <x14:formula1>
            <xm:f>Postes!$B$1:$B$8</xm:f>
          </x14:formula1>
          <xm:sqref>C15:C50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5</vt:i4>
      </vt:variant>
    </vt:vector>
  </HeadingPairs>
  <TitlesOfParts>
    <vt:vector size="20" baseType="lpstr">
      <vt:lpstr>Doc</vt:lpstr>
      <vt:lpstr>recap annuel</vt:lpstr>
      <vt:lpstr>JAN</vt:lpstr>
      <vt:lpstr>FEV</vt:lpstr>
      <vt:lpstr>MARS</vt:lpstr>
      <vt:lpstr>AVRIL</vt:lpstr>
      <vt:lpstr>MAI</vt:lpstr>
      <vt:lpstr>JUIN</vt:lpstr>
      <vt:lpstr>JUIL</vt:lpstr>
      <vt:lpstr>AOUT</vt:lpstr>
      <vt:lpstr>SEPT</vt:lpstr>
      <vt:lpstr>OCT</vt:lpstr>
      <vt:lpstr>NOV</vt:lpstr>
      <vt:lpstr>DEC</vt:lpstr>
      <vt:lpstr>Postes</vt:lpstr>
      <vt:lpstr>except</vt:lpstr>
      <vt:lpstr>heures</vt:lpstr>
      <vt:lpstr>Pôles</vt:lpstr>
      <vt:lpstr>Tarif</vt:lpstr>
      <vt:lpstr>Postes!Zone_d_impression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Mignot_dom</dc:creator>
  <cp:lastModifiedBy>André MIGNOT</cp:lastModifiedBy>
  <cp:lastPrinted>2019-04-15T08:51:38Z</cp:lastPrinted>
  <dcterms:created xsi:type="dcterms:W3CDTF">2014-05-30T10:24:18Z</dcterms:created>
  <dcterms:modified xsi:type="dcterms:W3CDTF">2019-04-30T13:21:43Z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96 96 1680 1050</vt:lpwstr>
  </property>
</Properties>
</file>